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Градница" sheetId="1" r:id="rId1"/>
    <sheet name="Душево" sheetId="2" r:id="rId2"/>
  </sheets>
  <definedNames>
    <definedName name="_GoBack" localSheetId="0">'Градница'!#REF!</definedName>
    <definedName name="_GoBack" localSheetId="1">'Душево'!$K$408</definedName>
  </definedNames>
  <calcPr fullCalcOnLoad="1"/>
</workbook>
</file>

<file path=xl/sharedStrings.xml><?xml version="1.0" encoding="utf-8"?>
<sst xmlns="http://schemas.openxmlformats.org/spreadsheetml/2006/main" count="1666" uniqueCount="547">
  <si>
    <t>Архитектура</t>
  </si>
  <si>
    <t>1.</t>
  </si>
  <si>
    <t>Демонтаж на керемиди</t>
  </si>
  <si>
    <t>2.</t>
  </si>
  <si>
    <t>3.</t>
  </si>
  <si>
    <t>4.</t>
  </si>
  <si>
    <t>5.</t>
  </si>
  <si>
    <t>6.</t>
  </si>
  <si>
    <t>7.</t>
  </si>
  <si>
    <t>Монтаж на дървени летви и контралетви над хидроизолация.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</si>
  <si>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</si>
  <si>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</si>
  <si>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</si>
  <si>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</si>
  <si>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</si>
  <si>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</si>
  <si>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</si>
  <si>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</si>
  <si>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</si>
  <si>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</si>
  <si>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</si>
  <si>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</si>
  <si>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</si>
  <si>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</si>
  <si>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</si>
  <si>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</si>
  <si>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</si>
  <si>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</si>
  <si>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</si>
  <si>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</si>
  <si>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</si>
  <si>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</si>
  <si>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</si>
  <si>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</si>
  <si>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</si>
  <si>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</si>
  <si>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</si>
  <si>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</si>
  <si>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</si>
  <si>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</si>
  <si>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</si>
  <si>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</si>
  <si>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</si>
  <si>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</si>
  <si>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</si>
  <si>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</si>
  <si>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ед</t>
  </si>
  <si>
    <t>кол</t>
  </si>
  <si>
    <t>Демонтаж   СК  и други</t>
  </si>
  <si>
    <t>Доставка и монтаж кух. и душ смесители</t>
  </si>
  <si>
    <t>Доставка и монтаж  терморегулатор</t>
  </si>
  <si>
    <t>Доставка и монтаж филтър   2”</t>
  </si>
  <si>
    <t>Дезинфекция на водопроводната инсталация</t>
  </si>
  <si>
    <t>Канализационна инсталация</t>
  </si>
  <si>
    <t>Ремонт и подмяна на тръби и фас.части  вкючително изкопни работи,разбиване на бетон и тух.зид , настилки  и възстановяването им.</t>
  </si>
  <si>
    <t>Доставка и монтаж РVС ф50 мм</t>
  </si>
  <si>
    <t>Доставка и монтаж мазниноуловиел</t>
  </si>
  <si>
    <t>Доставка и монтаж на тоалетна мивка комплект и клозетно седало комплект с казанче</t>
  </si>
  <si>
    <t>Противопожарно отклонение</t>
  </si>
  <si>
    <t>Изкопни работи</t>
  </si>
  <si>
    <t>Изграждане на водомерна шахта</t>
  </si>
  <si>
    <t>Изграждане на шахта за ПК 2”</t>
  </si>
  <si>
    <t>Доставка и монтаж ПК  2”</t>
  </si>
  <si>
    <t>Доставка и монтаж поц.тръба 2”</t>
  </si>
  <si>
    <t xml:space="preserve">  мл</t>
  </si>
  <si>
    <t xml:space="preserve">  бр.</t>
  </si>
  <si>
    <t xml:space="preserve">  бр</t>
  </si>
  <si>
    <t xml:space="preserve"> мл</t>
  </si>
  <si>
    <t xml:space="preserve">   бр</t>
  </si>
  <si>
    <t xml:space="preserve">   бр.</t>
  </si>
  <si>
    <t xml:space="preserve">   мл</t>
  </si>
  <si>
    <t xml:space="preserve">Осветителна инсталация </t>
  </si>
  <si>
    <t>Демонтаж осв.тела</t>
  </si>
  <si>
    <t>Монтаж осв.тела</t>
  </si>
  <si>
    <t>Силова инсталация</t>
  </si>
  <si>
    <t>Свързване</t>
  </si>
  <si>
    <t>Ел.табла</t>
  </si>
  <si>
    <t>Демонтаж съществ.предпазители</t>
  </si>
  <si>
    <t>Доставка авт.предпазители С60N 25A</t>
  </si>
  <si>
    <t>Шина тоководеща 1м, трифазна</t>
  </si>
  <si>
    <t>Монтаж предпазители</t>
  </si>
  <si>
    <t>Освежаване табла</t>
  </si>
  <si>
    <t>Демонтажни работи</t>
  </si>
  <si>
    <t>Доставка мълниеприемник с изпреварващо действие</t>
  </si>
  <si>
    <t>Проводник алум.Ф8 с РVС</t>
  </si>
  <si>
    <t>Крепежни елементи за скатен покрив</t>
  </si>
  <si>
    <t>Полагане проводник</t>
  </si>
  <si>
    <t>Направа заземление с преходно съпротивл.до 20ома</t>
  </si>
  <si>
    <t>Пусковоналадъчни работи</t>
  </si>
  <si>
    <t>ВиК</t>
  </si>
  <si>
    <t>м</t>
  </si>
  <si>
    <t>Демонтаж на съществуваща летвена обшивка</t>
  </si>
  <si>
    <t>Полагане на мембранна хидроизолация под керемиди, включително за обръщане при комини</t>
  </si>
  <si>
    <t>Доставка и монтаж на челна дъска</t>
  </si>
  <si>
    <t>Възстановяване на комини-очукване на съществуваща мазилка, зидария с тухли, консолидация, измазване с ВЦ разтвор.Доставка и монтаж на олекотени шапки за комини,Доядисване на комини с вододисперсионни бои в цвят по указание на проектанта</t>
  </si>
  <si>
    <t>бр.</t>
  </si>
  <si>
    <t>Демонтаж на обшивки и поли от ПЦ ламарина около комини, стрехи и др. Изработка, доставка и монтаж на обшивки от ПЦ ламарина 0,52-0,55 мм.</t>
  </si>
  <si>
    <t>м.</t>
  </si>
  <si>
    <t>Демонтаж, доставка и монтаж на надулучна пола до 45 см.</t>
  </si>
  <si>
    <t>Полагане на армирана циментова замазка с мрежа от арматура</t>
  </si>
  <si>
    <t>Доставка и полагане на на топлоизолация минерална вата 12 см. под таванска плоча в стълбищна клетка</t>
  </si>
  <si>
    <t xml:space="preserve">Доставка и монтаж на два пласта пожароустойчив гипсокартон (окачен таван) стълбишна клетка </t>
  </si>
  <si>
    <t>Доставка и монтаж на топлоизолация EPS - 5 см. по стени стълбищна клетка над таванска плоча, вкл. дюбелиране, един пласт стъклотекстилна мрежа, , циментово лепило0 и циментова шпакловка</t>
  </si>
  <si>
    <t>Очукване и възстановяване на компрометирана мазилка по бетонови стрехи</t>
  </si>
  <si>
    <t>Демонтаж на съществуваща дървена стреха по калкани.Доставка и монтаж на нова дървена стреха, вкл. боядисване и челна дъска</t>
  </si>
  <si>
    <t>Доставка и монтаж на покривна табакера</t>
  </si>
  <si>
    <t>Демонтаж на съществуваща дървена дограма</t>
  </si>
  <si>
    <t>Доставка и монтаж на 6-камерна PVC дограма с двоен стъклопакет и К стъкло с коеф. на топлопреминаване 1,4 W/m2K</t>
  </si>
  <si>
    <t>Доставка и монтаж на подпрозоречни профили от алуминии с шир. до 30 см. - външни</t>
  </si>
  <si>
    <t>Частично очукване и изкъпване по фасада с вароциментова мазилка</t>
  </si>
  <si>
    <t>Полагане на дълбоко проникващ грунд преди полагане на топлоизолация</t>
  </si>
  <si>
    <t>Доставка и полагане на топлоизолация EPS 10 см. по фасади и еркери, вкл. дюбелиране, стъклотекстилна мрежа, ръбохранители, водооткапващ профил, лепило и циментова шпакловка.</t>
  </si>
  <si>
    <t>Доставка и полагане на топлоизолация по цокъл XPS - 8 см. с коеф. на топлопродимост 0,034 W/mK , вкл. дюбелиране, стъклотекстилна мрежа, ръбохранители, лепило и шпакловка</t>
  </si>
  <si>
    <t>Обръщане на нова дограма с EPS 2 см. и коеф. на топлопроводимост 0,035 W/mK, шпакловка с мрежа, ръбохранители, водооткапващ профил, грундирани и силикатна мазилка.</t>
  </si>
  <si>
    <t>Обръщане на нова дограма с XPS 2 см. и коеф. на топлопроводимост 0,034 W/mK, шпакловка с мрежа, ръбохранители, водооткапващ профил, грундирани и мозаечна мазилка.</t>
  </si>
  <si>
    <t>Шпакловка, грундиране и силикатна мазилка по отвори на съществуваща дограма - външно</t>
  </si>
  <si>
    <t>Направа на холкер между стена и земна основа</t>
  </si>
  <si>
    <t>Доставка и полагане на силикатна мазилка, вкл. грундиране</t>
  </si>
  <si>
    <t xml:space="preserve">Доставка и полагане на мозаечна мазилка </t>
  </si>
  <si>
    <t>Обработка на видима армировка по чела на тераси</t>
  </si>
  <si>
    <t>44.</t>
  </si>
  <si>
    <t>Демонтаж, доставка и полагане на фаянс</t>
  </si>
  <si>
    <t>45.</t>
  </si>
  <si>
    <t>46.</t>
  </si>
  <si>
    <t>48.</t>
  </si>
  <si>
    <t>Демонтаж, доставка и монтаж на дървени врати</t>
  </si>
  <si>
    <t>49.</t>
  </si>
  <si>
    <t>Боядисване на съществуващи дървени врати</t>
  </si>
  <si>
    <t>51.</t>
  </si>
  <si>
    <t>Демонтаж, доставка и полагане на балатум</t>
  </si>
  <si>
    <t>Доставка и полагане на противопожарни ивици от минерална вата 10 см. с коеф. на топлопроводимост 0,038, с плътност мин. 100 кг./куб.м., вкл. метални дюбели-хоризонтална с шир. 20 см. и 2 бр. вертикални с ширина 50 см.</t>
  </si>
  <si>
    <t>53.</t>
  </si>
  <si>
    <t>Доставка и монтаж на наклонена платформа</t>
  </si>
  <si>
    <t>54.</t>
  </si>
  <si>
    <t>55.</t>
  </si>
  <si>
    <t>Бр.</t>
  </si>
  <si>
    <t>“</t>
  </si>
  <si>
    <t>бр</t>
  </si>
  <si>
    <t>Метална конструкция за монтаж на вентилатора</t>
  </si>
  <si>
    <t>кг</t>
  </si>
  <si>
    <t>”</t>
  </si>
  <si>
    <t>Охранителни системи</t>
  </si>
  <si>
    <t>ОВК</t>
  </si>
  <si>
    <t>Доставка и монтаж на алуминиеви врати с прекъснат термомост и коеф. на топлопреминаване 2,2 W/m2K</t>
  </si>
  <si>
    <t>Доставка,монтаж и демонтаж на тръбно скеле</t>
  </si>
  <si>
    <t>Обработване на отвори на врати и прозорци на сменена дограма - вътрешно</t>
  </si>
  <si>
    <t>I</t>
  </si>
  <si>
    <t>II</t>
  </si>
  <si>
    <t>Доставка и монтаж на противопожарни врати EI 60.</t>
  </si>
  <si>
    <t>Вентилация  тоалетни и умивални</t>
  </si>
  <si>
    <t>Вентилация  кухня</t>
  </si>
  <si>
    <t>V</t>
  </si>
  <si>
    <t xml:space="preserve">  1.</t>
  </si>
  <si>
    <t>Ремонт и демонтаж поцинковани тръби вкючително изкопни работи,разбиване на бетон и тух.зид , настилки  и възстановяването им.</t>
  </si>
  <si>
    <t xml:space="preserve">  2.</t>
  </si>
  <si>
    <t xml:space="preserve">  3.</t>
  </si>
  <si>
    <t xml:space="preserve">Демонтаж кух и душ смесители                           </t>
  </si>
  <si>
    <t>Демонтаж санитарни прибори</t>
  </si>
  <si>
    <t xml:space="preserve">  5.</t>
  </si>
  <si>
    <t>Доставка и монтаж РР тръби</t>
  </si>
  <si>
    <t xml:space="preserve">  6.</t>
  </si>
  <si>
    <t>Доставка и монтаж  СК</t>
  </si>
  <si>
    <t xml:space="preserve">  7.</t>
  </si>
  <si>
    <t xml:space="preserve"> Доставка и монтаж на укрепващи  елементи</t>
  </si>
  <si>
    <t xml:space="preserve">  9.</t>
  </si>
  <si>
    <t>Доставка и монтаж на топлоизолация</t>
  </si>
  <si>
    <t>Изпитване на водоплътност  водопровод</t>
  </si>
  <si>
    <t xml:space="preserve"> 12.</t>
  </si>
  <si>
    <t>Доставка и монтаж фитинги и крепежни елементи</t>
  </si>
  <si>
    <t xml:space="preserve">  4.</t>
  </si>
  <si>
    <t>Демонтаж, доставка и монтаж на водосточни тръби,улеи и казанчета</t>
  </si>
  <si>
    <t>Демонтаж , доставка и монтаж водосточни улеи</t>
  </si>
  <si>
    <t>Демонтаж,доставка и монтаж водосточни тръби</t>
  </si>
  <si>
    <t>Демонтаж, доставка и монтаж вод.казанчета</t>
  </si>
  <si>
    <t xml:space="preserve">   2.</t>
  </si>
  <si>
    <t xml:space="preserve">   6.</t>
  </si>
  <si>
    <t>Доставка и монтаж СК  2”</t>
  </si>
  <si>
    <t>Доставка и монтаж СК  2” с изпускател</t>
  </si>
  <si>
    <t>Доставка и монтаж възвратна клапа  2”</t>
  </si>
  <si>
    <t>І. Отоплителни тела и принадлежности - общо</t>
  </si>
  <si>
    <t>Доставка панелен радиатор тип 21-500/400 мм</t>
  </si>
  <si>
    <t>Също, но тип 21-500/800 мм</t>
  </si>
  <si>
    <t>Също, но тип 21-500/1000 мм</t>
  </si>
  <si>
    <t>Също, но тип 22-500/600 мм</t>
  </si>
  <si>
    <t>Също, но тип 22-500/800 мм</t>
  </si>
  <si>
    <t>Също, но тип 22-500/1000 мм</t>
  </si>
  <si>
    <t>Също, но тип 22-500/1200 мм</t>
  </si>
  <si>
    <t>Също, но тип 22-500/1400 мм</t>
  </si>
  <si>
    <t>Също, но тип 22-500/1600 мм</t>
  </si>
  <si>
    <t>АІ-радиатор-500/4 гл.</t>
  </si>
  <si>
    <t>Също, но     -500/5 гл.</t>
  </si>
  <si>
    <t>Също, но     -500/7 гл.</t>
  </si>
  <si>
    <t>Също, но     -500/8 гл.</t>
  </si>
  <si>
    <t>Също, но     -500/18 гл.</t>
  </si>
  <si>
    <t>Полиетиленова тръба с Al-вложка тип Pex-Al</t>
  </si>
  <si>
    <t xml:space="preserve">Тройник междинен Pex-Al -Pex-Al </t>
  </si>
  <si>
    <t>16 х 2 - 16 х 2 - 16 х 2</t>
  </si>
  <si>
    <t>Автоматичен обезвъздушител  ½”</t>
  </si>
  <si>
    <t>Метална конструкция за подвески</t>
  </si>
  <si>
    <t>Пробиване отвори в бетон 20х20 см</t>
  </si>
  <si>
    <t>Също , но в тухла  25 см , 20х20 см.</t>
  </si>
  <si>
    <t>Направа хидравлична проба за доказване плътността на инсталацията</t>
  </si>
  <si>
    <t>Направа топла проба за доказване нормалното затопляне на радиаторите</t>
  </si>
  <si>
    <t>Също, но 20 х 2 - 16 х 2 - 20 х 2</t>
  </si>
  <si>
    <t>Също, но 20 х 2 - 16 х 2 – 26 х 2</t>
  </si>
  <si>
    <t>Също, но 26 х 2 – 16 х 2 – 32 х 2</t>
  </si>
  <si>
    <t>Спирателен кран 11/2”</t>
  </si>
  <si>
    <t>Също, но 16 х 2 - 16 х 2 - 20 х 2</t>
  </si>
  <si>
    <t>Също, но 20 х 2 - 16 х 2 – 20 х 2</t>
  </si>
  <si>
    <t>Също, но 20 х 2 – 20 х 2 – 26 х 2</t>
  </si>
  <si>
    <t xml:space="preserve">Тръба стоманена БДС EN 10216-I-L290GA Ø42,4х3.6 St, </t>
  </si>
  <si>
    <t xml:space="preserve">Тръба стоманена БДС EN 10216-I-L290GA Ø33.7х3.6 St, </t>
  </si>
  <si>
    <t>Тръба стоманена БДС EN 10216-I-L290GA-21,3х3.2 St-</t>
  </si>
  <si>
    <t xml:space="preserve">Тръба PE-HD&gt;(80), SDR 11, за газ 4 bar, Ø40х3,7, </t>
  </si>
  <si>
    <t xml:space="preserve">Тръба черна газова 4" - 108х4 - за обсадна, </t>
  </si>
  <si>
    <t>Преход РЕ/St 40x42,4  .</t>
  </si>
  <si>
    <t>Коляно за заварка 11/4" - док. за качество ANSI B.16.9 STD, .</t>
  </si>
  <si>
    <t>Коляно за заварка 1" - док. за качество ANSI B.16.9 STD, .</t>
  </si>
  <si>
    <t xml:space="preserve">Коляно за заварка 1/2" - док. за качество ANSI B.16.9 STD, </t>
  </si>
  <si>
    <t xml:space="preserve">Тройник безшевен 90о за заварка 11/4"  </t>
  </si>
  <si>
    <t xml:space="preserve">Стоманен безшевен концентричен намалител 11/4"х 1" , за заварка   </t>
  </si>
  <si>
    <t xml:space="preserve">Стабилизатор за газ 3/4" с вграден филтър G2, версия А pax.max=100mbar, ризх.= 20 mbar  </t>
  </si>
  <si>
    <t>Стабилизатор за газ 1" с вграден филтър G2, версия А pax.max=100mbar, ризх.= 20 mbar  ,.</t>
  </si>
  <si>
    <t>Продухване тръбопровод</t>
  </si>
  <si>
    <t xml:space="preserve">Холендър преходен 11/4" , </t>
  </si>
  <si>
    <t xml:space="preserve">Нипел единичен 11/4" , за заварка                      </t>
  </si>
  <si>
    <t xml:space="preserve">Нипел единичен с резба 1" , за заварка         </t>
  </si>
  <si>
    <t xml:space="preserve">Кран сферичен за природен газ 1" PN4        </t>
  </si>
  <si>
    <t xml:space="preserve">Кран сферичен за газ 1 1/4" PN4            </t>
  </si>
  <si>
    <t xml:space="preserve">Филтър за газ 1 1/4"   Y Ж/Ж с филтърен елемент(0,4mm - 0,3mm) за горими газове GO 180SO9     </t>
  </si>
  <si>
    <t xml:space="preserve">Кран сферичен за природен газ 1/2" PN4             </t>
  </si>
  <si>
    <t>Термичен предпазител 1" BON TAS - G.0265N36</t>
  </si>
  <si>
    <t xml:space="preserve">Гъвкава връзка за газ 1" M-F L = 0,4м                 </t>
  </si>
  <si>
    <t>Магнет вентил за газ 1 1/4"   , NC   , 230V .</t>
  </si>
  <si>
    <t xml:space="preserve">Табло за монтаж на магнет вентил  </t>
  </si>
  <si>
    <t xml:space="preserve">Тръби димоотводни  </t>
  </si>
  <si>
    <t xml:space="preserve">Опора(скоба) за укрепване на тръбопровод 1"мм, комплект с дюбел за бетон(за тухлена стена)   </t>
  </si>
  <si>
    <t xml:space="preserve">Опора(скоба) за укрепване на тръбопровод 1/2"мм, комплект с дюбел за бетон(за тухлена стена)  </t>
  </si>
  <si>
    <t xml:space="preserve">Опора(скоба) за укрепване на тръбопровод 11/4", комплект с дюбел за бетон(за тухлена стена)  </t>
  </si>
  <si>
    <t xml:space="preserve">Лента обозначителна с метална нишка (жълта) </t>
  </si>
  <si>
    <t>Пенополиуретан, флакон</t>
  </si>
  <si>
    <t>Щуцер за заварка 1/2" за хидравл.изпитване + тапа1/2"</t>
  </si>
  <si>
    <t>Изпитване газопровод на якост и плътност</t>
  </si>
  <si>
    <t>Грунд</t>
  </si>
  <si>
    <t>Емайл лак , жълт за двукратно нанасяне</t>
  </si>
  <si>
    <t xml:space="preserve">Продухване газопровод,     </t>
  </si>
  <si>
    <t xml:space="preserve">Централа за газ със звукова и светлинна сигнализация. Монтаж на 20 см от тавана, датчик за метан,  </t>
  </si>
  <si>
    <t>Промишлена сирена,     бр.</t>
  </si>
  <si>
    <t xml:space="preserve"> Пробиване  отвори в бетонна стена бр.</t>
  </si>
  <si>
    <t>Пробиване отвори в тухлена стена  бр.</t>
  </si>
  <si>
    <t>Тръба 32 РЕ-конденз</t>
  </si>
  <si>
    <t>Изкоп шир.0,80 дълб.1 м   мᶾ</t>
  </si>
  <si>
    <t>Разбиване настилка м²</t>
  </si>
  <si>
    <t>Доставка пясък мᶾ</t>
  </si>
  <si>
    <t>Извозване пръст мᶾ</t>
  </si>
  <si>
    <t xml:space="preserve">Направа мет.конструкция </t>
  </si>
  <si>
    <t xml:space="preserve">Въстановяване комин  </t>
  </si>
  <si>
    <t>Грундиране</t>
  </si>
  <si>
    <t>Боядисване с емайл лак двукратно м²</t>
  </si>
  <si>
    <t>72- часова проба</t>
  </si>
  <si>
    <t>Щуцер за заварка за хидравлични изпитвания</t>
  </si>
  <si>
    <t>Газсигнализатор бр.</t>
  </si>
  <si>
    <t>Сирена бр.</t>
  </si>
  <si>
    <t>Шапка  за димоотводни  тръби</t>
  </si>
  <si>
    <t>Полиетиленова тръба  ф 32 мм</t>
  </si>
  <si>
    <t>Лампени излази със СВТ в РVС профили, открито до 6м</t>
  </si>
  <si>
    <t>Контактен излаз със СВТ в РVС профили 6м</t>
  </si>
  <si>
    <t>Контакт  ШУКО открит ІР34</t>
  </si>
  <si>
    <t>Монтажна шина 2м</t>
  </si>
  <si>
    <t xml:space="preserve"> Мълниезащитна уредба</t>
  </si>
  <si>
    <t>Доставка и полагане на топлоизолация XPS 10 см. , с коефициент на топлопреминаване 0,034 W/mK върху таванска плоча, вкл. циментово лепило</t>
  </si>
  <si>
    <t>Боядисване на стени</t>
  </si>
  <si>
    <t>Боядисване на тавани</t>
  </si>
  <si>
    <t>50.</t>
  </si>
  <si>
    <t>Газицифиране</t>
  </si>
  <si>
    <t>Проверка заземление на ГРТ</t>
  </si>
  <si>
    <t>Измерване на съпротивление на мълниезащита</t>
  </si>
  <si>
    <t xml:space="preserve">Пожароизвестителна  инсталация  </t>
  </si>
  <si>
    <t xml:space="preserve">Доставка и полагане на кабел J-Y/L/Y 2х0,50 мм  </t>
  </si>
  <si>
    <t>м.л.</t>
  </si>
  <si>
    <t>Доставка и полагани на кабелен канал 25х16,5мм</t>
  </si>
  <si>
    <t>Доставка и полагани на кабелен канал 100х100х50мм</t>
  </si>
  <si>
    <t>Пожароизвестителна централа SmartLine 020/4 -  4 зони</t>
  </si>
  <si>
    <t>Разширител 8 зони за SmartLine 020/4</t>
  </si>
  <si>
    <t>Акумулаторна батерия 12v/7Ah</t>
  </si>
  <si>
    <t>Пожароизвестител  термодиференц D 9000T с монт. основа</t>
  </si>
  <si>
    <t>Пожароизвестител ръчен с нечуплив елемент Teletek</t>
  </si>
  <si>
    <t>Електронна сирена  с флаш вътрешна SV2002F</t>
  </si>
  <si>
    <t>Електронна сирена с флаш лампа AH-03127-BS</t>
  </si>
  <si>
    <t>Изнесен светлинен сигнализатор</t>
  </si>
  <si>
    <t>Пожароизвестител  оптично-димен с монтажна основа</t>
  </si>
  <si>
    <t>Пожароизвестител ръчен с нечуплив елемент IC0020 INIM</t>
  </si>
  <si>
    <t>Суха разделка на кабел</t>
  </si>
  <si>
    <t>Прозвъняване жилата на контролните кабели</t>
  </si>
  <si>
    <t>Свързване на проводник към съоръжение без ухо</t>
  </si>
  <si>
    <t>Единични изпитания</t>
  </si>
  <si>
    <t>Направа на отвор в бетон и/или тухла</t>
  </si>
  <si>
    <t>72 часова проба</t>
  </si>
  <si>
    <t>Радиаторен вентил с термоглава  ½²</t>
  </si>
  <si>
    <t>Връщащ секретен вентил  ½ ²</t>
  </si>
  <si>
    <t>Ръчен обезвъздушител ½ ²</t>
  </si>
  <si>
    <t>Æ 16 х 2 мм</t>
  </si>
  <si>
    <t>Също, но Æ 20 х 2 мм</t>
  </si>
  <si>
    <t>Също, но Æ 26 х 3 мм</t>
  </si>
  <si>
    <t>Също, но Æ 32 х 3 мм</t>
  </si>
  <si>
    <t xml:space="preserve">Права връзка Pex-Al-външна резба 16х2- ½ ² </t>
  </si>
  <si>
    <t>Тръбна топлоизолация от полиетилен с външен защитен слой Æ 42 мм, d=15 мм</t>
  </si>
  <si>
    <t>м¢</t>
  </si>
  <si>
    <t>Обект: „Основен ремонт, реконструкция и мерки за енергийна ефективност на ДГ „Мечо Пух” – с.П.Славейково, база за изнесено обучение в с.Градница, УПИ V, кв.5, община Севлиево”</t>
  </si>
  <si>
    <r>
      <t>м</t>
    </r>
    <r>
      <rPr>
        <vertAlign val="superscript"/>
        <sz val="10"/>
        <rFont val="Times New Roman"/>
        <family val="1"/>
      </rPr>
      <t>2</t>
    </r>
  </si>
  <si>
    <r>
      <t>м</t>
    </r>
    <r>
      <rPr>
        <vertAlign val="superscript"/>
        <sz val="10"/>
        <rFont val="Times New Roman"/>
        <family val="1"/>
      </rPr>
      <t>3</t>
    </r>
  </si>
  <si>
    <t>Обработка на видима армировка по стреха, репариране и шпакловка</t>
  </si>
  <si>
    <t>м2</t>
  </si>
  <si>
    <t>Освежаване на съществуваща мозайка</t>
  </si>
  <si>
    <t>Доставка и полагане на теракот</t>
  </si>
  <si>
    <t>Доставка и полагане на ламинат</t>
  </si>
  <si>
    <t>Доставка и монтаж на на вътрешни преградни стени  PVC -единично стъкло</t>
  </si>
  <si>
    <t>Доставка и монтаж на вътрешни PVC врати между спални и занимални-1,6/2,00-единично стъкло</t>
  </si>
  <si>
    <t>Демонтаж на съществуващи подови настилки (Балатум) и монтаж на ламинат</t>
  </si>
  <si>
    <t>Доставка и монтаж на детски тоалетни в комплект с казанче и детски мивки</t>
  </si>
  <si>
    <t>Доставка и монтаж на поддушево корито 75/75</t>
  </si>
  <si>
    <t>Доставка и монтаж подови сифони</t>
  </si>
  <si>
    <t xml:space="preserve">Демонтаж тоалетна мивка,кл.седало,подови сифони </t>
  </si>
  <si>
    <t>ІІ. Тръбна мрежа и арматура на клон 1 – среден корпус</t>
  </si>
  <si>
    <t>Коляно 90 - Ф 20х2 мм.</t>
  </si>
  <si>
    <t>Коляно 90 - Ф 26х3 мм.</t>
  </si>
  <si>
    <t>Коляно 90 - Ф 32х3 мм.</t>
  </si>
  <si>
    <t>ІІІ. Тръбна мрежа и арматура на клон 2 – десен корпус</t>
  </si>
  <si>
    <t>Черна тръба 1 1/2"</t>
  </si>
  <si>
    <t>Черна тръба  1 1/2"</t>
  </si>
  <si>
    <t>Коляно  ф 20х2мм</t>
  </si>
  <si>
    <t>Коляно  ф 26х3мм</t>
  </si>
  <si>
    <t>Коляно 1 1/2"</t>
  </si>
  <si>
    <t>Направа на щуцер</t>
  </si>
  <si>
    <t>Също , но 20х2-32х3-32х3</t>
  </si>
  <si>
    <t>Също, но 26х3 - 1 1/4" - 32х3</t>
  </si>
  <si>
    <t>Също, но 1 1/4" - 16х2 - 1 !/4"</t>
  </si>
  <si>
    <t>Тръбна топлоизолация от полиетилен с външен защитен слой Ф 18 мм, d=15 мм</t>
  </si>
  <si>
    <t>Също, но с Ф 22 мм., деб. 15 мм.</t>
  </si>
  <si>
    <t>Също, но с Ф 35 мм., деб. 15 мм.</t>
  </si>
  <si>
    <t>Също, но с Ф 27 мм., деб. 15 мм.</t>
  </si>
  <si>
    <t>Също, но с Ф 1 1/4", деб. 15 мм.</t>
  </si>
  <si>
    <t>Също, но с Ф 1 1/2", деб. 15 мм.</t>
  </si>
  <si>
    <t>IV. Бойлер 200 л. - Тръбна мрежа и арматура.</t>
  </si>
  <si>
    <t>Полиетиленова тръба с AL-вложка тип Pex-Al Ф 26х3 мм.</t>
  </si>
  <si>
    <t xml:space="preserve">Права връзка Pex-Al-външна резба 26х3- 3/4 " </t>
  </si>
  <si>
    <t>Спирателен кран 3/4"</t>
  </si>
  <si>
    <t>Тръбна топлоизолация от полиетилен с външен защитен слой Ф 28 мм, деб.15 мм</t>
  </si>
  <si>
    <t>кг.</t>
  </si>
  <si>
    <t>Направа на хидравлична проба за доказване плътността на инсталацията</t>
  </si>
  <si>
    <t>Доставка на затворен разширителен съд  150 л.</t>
  </si>
  <si>
    <t>Направа водоразпределител Ф 125 мм. L=1,5 м.</t>
  </si>
  <si>
    <t>Доставка кран ДУ 15 мм.</t>
  </si>
  <si>
    <t>Доставка вентил 1"</t>
  </si>
  <si>
    <t>Доставка филтър 1"</t>
  </si>
  <si>
    <t xml:space="preserve">Също, но 1 1/4" </t>
  </si>
  <si>
    <t>Също, но 1 1/2"</t>
  </si>
  <si>
    <t>Също, но Ду 25 мм.</t>
  </si>
  <si>
    <t>Също, но Ду 32мм.</t>
  </si>
  <si>
    <t>Доставка възвратен вентил Ду 25 мм.</t>
  </si>
  <si>
    <t>Също, но Ду 32 мм.</t>
  </si>
  <si>
    <t>Доставка предпазен вентил Ду 25 мм, 8 bar.</t>
  </si>
  <si>
    <t>Доставка вентил 1/2".</t>
  </si>
  <si>
    <t>Доставка автоматияен обезвъздушител 1/2"</t>
  </si>
  <si>
    <t>Доставка на табло за автоматично управление</t>
  </si>
  <si>
    <t>Доставка термометър до 120 С</t>
  </si>
  <si>
    <t>Доставка манометър до 0,6 МРа</t>
  </si>
  <si>
    <t>Направа щуцери 1/2"</t>
  </si>
  <si>
    <t>Също, но 1"</t>
  </si>
  <si>
    <t>Също, но 1 1/4"</t>
  </si>
  <si>
    <t>Доставка тръба 1"</t>
  </si>
  <si>
    <t>Също, но Ф 35 мм., деб. 15 мм.</t>
  </si>
  <si>
    <t>Управление на газови котли</t>
  </si>
  <si>
    <t>Контролер за отопление на два отоплителни кръга и бойлер</t>
  </si>
  <si>
    <t>Демонтаж черни тръби 1/2"</t>
  </si>
  <si>
    <t>Също, но 3/4"</t>
  </si>
  <si>
    <t>Също, но 2"</t>
  </si>
  <si>
    <t>Доставка и монтаж на СК 2"</t>
  </si>
  <si>
    <t>Доставка и монтаж на СК 2" с изпразнител</t>
  </si>
  <si>
    <t>Доставка и монтаж на филтър 2"</t>
  </si>
  <si>
    <t>Доставка и монтаж на възвратна  клапа 2"</t>
  </si>
  <si>
    <t>Пожароизвестител комбиниран D 9000SR с монт. Основа D9000</t>
  </si>
  <si>
    <t>Пожароизвестител  оптично-димен D 9000 с монтажна основа D 9000</t>
  </si>
  <si>
    <t>Пожароизвестител  термодиференц D 9000T с монт. Основа D 9000</t>
  </si>
  <si>
    <t>Изолация димоотводни тръби</t>
  </si>
  <si>
    <t>60.</t>
  </si>
  <si>
    <t>Доставка и монтаж на газов котел 33,8 kW</t>
  </si>
  <si>
    <t>61.</t>
  </si>
  <si>
    <t>Доставка и монтаж на газов котел 45 kW</t>
  </si>
  <si>
    <t>56.</t>
  </si>
  <si>
    <t>Доставка и полагане на топлоизолация XPS 5 см. , с коефициент на топлопреминаване 0,034 W/mK по таван на сутерен, вкл. циментово лепило, дюбелиране и шпакловка</t>
  </si>
  <si>
    <t>Доставка и полагане на топлоизолация минерална вата 6 см. по таван на техническо помещение в сутерен, дюбелиране и шпакловка</t>
  </si>
  <si>
    <t>общо</t>
  </si>
  <si>
    <t xml:space="preserve">Изграждане на система за контрол на достъпа, в т.ч. и окабеляване </t>
  </si>
  <si>
    <t>Преглед на цялата покривна конструкция и подмяна при необходимост на компрометирани елементи  в т.ч. и ребра</t>
  </si>
  <si>
    <t xml:space="preserve">Монтаж на дъсчена обшивка над дървени ребра-дъски 2,5 см. </t>
  </si>
  <si>
    <t>Доставка и полагане на топлоизолация минерална вата 10 см. - твърда, с коефициент на топлопреминаване 0,035 W/mK върху таванска плоча, вкл. циментово лепило</t>
  </si>
  <si>
    <t>Доставка и монтаж на топлоизолация EPS - 5 см. по стени стълбищна клетка над таванска плоча, вкл. дюбелиране, един пласт стъклотекстилна мрежа,циментово лепило0 и циментова шпакловка</t>
  </si>
  <si>
    <t>Обработка на видима армировка  по стоманобетонова стреха,репариране и шпакловка.</t>
  </si>
  <si>
    <t>m2</t>
  </si>
  <si>
    <t>Демонтаж, доставка и полагане на теракот</t>
  </si>
  <si>
    <t>Двукратно боядисване на стени</t>
  </si>
  <si>
    <t>Двукратно боядисване на тавани</t>
  </si>
  <si>
    <t>Прогонване ,ремонт на механизми и боядисване на съществуващи дървени врати</t>
  </si>
  <si>
    <t>Доставка и полагане на на вътрешни преградни стени - PVC единично стъкло</t>
  </si>
  <si>
    <t>Ремонт и демонтаж поцинковани тръби ,изкопни работи,разбиване на бетон и тух.зид  настилки  и възстановяването им.</t>
  </si>
  <si>
    <t xml:space="preserve">Демонтаж кух и душ. смесители                            </t>
  </si>
  <si>
    <t>Доставка и монтаж  тръби  РР  32 мм</t>
  </si>
  <si>
    <t>Доставка и монтаж тръби   РР  25 мм</t>
  </si>
  <si>
    <t xml:space="preserve">Доставка и монтаж тръби   РР  20 мм         </t>
  </si>
  <si>
    <t>Доставка и монтаж  СК   ф 2”</t>
  </si>
  <si>
    <t>Доставка и монтаж  СК 2” с изп.</t>
  </si>
  <si>
    <t xml:space="preserve">Доставка и монтаж  СК  1 ¼”          </t>
  </si>
  <si>
    <t>Доставка и монтаж  СК  ¾”</t>
  </si>
  <si>
    <t xml:space="preserve">Доставка и монтаж  СК  ½”       </t>
  </si>
  <si>
    <t>Доставка и монтаж  възвратна клапа  2”</t>
  </si>
  <si>
    <t>Демонтаж тоалетна мивка,кл.седало,подови сифони</t>
  </si>
  <si>
    <t>Демонтаж водосточни улеи и тръби ф100 мм</t>
  </si>
  <si>
    <t>Демонтаж казанчета водосточни</t>
  </si>
  <si>
    <t xml:space="preserve"> бр</t>
  </si>
  <si>
    <t xml:space="preserve"> бр.</t>
  </si>
  <si>
    <t>Доставка и монтаж на водосточни тръби, ф 100</t>
  </si>
  <si>
    <t>Доставка и монтаж водосточни улуци       ф 100</t>
  </si>
  <si>
    <t xml:space="preserve">Доставка и монтаж водосточни казанчета                            </t>
  </si>
  <si>
    <t>Доставка и монтаж подов сифон ф 100 мм</t>
  </si>
  <si>
    <t>Доставка и монтаж сифон за мивка</t>
  </si>
  <si>
    <t>III</t>
  </si>
  <si>
    <t>ЕЛЕКТРО</t>
  </si>
  <si>
    <t>Доставка осв.тела LED 120 sm. 18 VV IP 34</t>
  </si>
  <si>
    <t>LED плафониери Ф300 24VV</t>
  </si>
  <si>
    <t>Демонтаж ключове</t>
  </si>
  <si>
    <t xml:space="preserve">Доставка ключове – обикновен </t>
  </si>
  <si>
    <t>Доставка ключове - сериен</t>
  </si>
  <si>
    <t>Монтаж ключове</t>
  </si>
  <si>
    <t>Доставка на профил РVС 20/20 мм.</t>
  </si>
  <si>
    <t>Монтаж на профил PVC 20/20 мм.</t>
  </si>
  <si>
    <t>Доставка на проводник СВТ 3х1.5 кв.мм.</t>
  </si>
  <si>
    <t>Монтаж на проводник  СВТ 3х1,5 кв.мм.</t>
  </si>
  <si>
    <t>Демонтаж и монтаж на контакти</t>
  </si>
  <si>
    <t>Доставка  на авт. прдпазител С60N 63А</t>
  </si>
  <si>
    <t>Мълниезащитна уредба</t>
  </si>
  <si>
    <t>Доставка на ревизионна кутия  200/400/100</t>
  </si>
  <si>
    <t>Измерване на заземление на мълниезащита</t>
  </si>
  <si>
    <t>IV</t>
  </si>
  <si>
    <t>Пожарна безопасност</t>
  </si>
  <si>
    <t>Пожароизвестителна инсталация</t>
  </si>
  <si>
    <t>Пожароизвестител  оптично-димен D 9000SR с монтажна основа D9000</t>
  </si>
  <si>
    <t>Пожароизвестител  термодиференц D 9000T с монт. Основа D9000</t>
  </si>
  <si>
    <t>Пожароизвестител  комбиниран D 9000DT с монт. Основа D9000</t>
  </si>
  <si>
    <t xml:space="preserve">    м2</t>
  </si>
  <si>
    <t xml:space="preserve">Изграждане на система за контрол на доспъпа, в т.ч. и окабеляване </t>
  </si>
  <si>
    <t>VI</t>
  </si>
  <si>
    <t>Почистване,сортиране,монтаж на здрави и допълване с нови керемиди.</t>
  </si>
  <si>
    <t xml:space="preserve">Доставка  и полагане на ламинат </t>
  </si>
  <si>
    <t>Доставка и минтаж на вътрешни PVC врати между спалня и занималня</t>
  </si>
  <si>
    <t>Демонтаж и монтаж на теракот</t>
  </si>
  <si>
    <t>Бойлер 200л.с една серпентина и ел.нагревател</t>
  </si>
  <si>
    <t xml:space="preserve">Доставка на вентилатор взривозащитен ф320мм,600 m3/h,40 Pa,950мин,монтаж по схема А входяща ел. мощност N=80W; 230V, small; IP 55; клас на изолация F, вградена термична защита, </t>
  </si>
  <si>
    <t>ЦП-1-високоефективна помпа с електронно регулиране и автоматичен икономичен режим Клас на енергийна ефективност "А"произведено в ЕС с параметри:1,5м3/ч,2,5м.в.ст..,Р=9-85W,Rp1"</t>
  </si>
  <si>
    <t>ЦП-2-високоефективна помпа с електронно регулиране и автоматичен икономичен режим Клас на енергийна ефективност "А"произведено в ЕС с параметри:0,8м3/ч,2,0м.в.ст..,Р=9-85W,Rp1"</t>
  </si>
  <si>
    <t>Направа водоразпределител Ф 100 мм. L=1,5 м.</t>
  </si>
  <si>
    <t>Доставка холендри 1"</t>
  </si>
  <si>
    <t>Също но 1 1/4"</t>
  </si>
  <si>
    <t>Също, но Ф 32 мм., деб. 3 мм.</t>
  </si>
  <si>
    <t>Тръбна изолация от полиетилен с външен защитен слой Ф 28 ммм., с деб. 15 мм.</t>
  </si>
  <si>
    <t>Също, но Ф 42 мм., деб. 15 мм.</t>
  </si>
  <si>
    <t>Също, но Ф 108 мм., деб. 20 мм.</t>
  </si>
  <si>
    <t>Доставка на полипропиленова тръба РР-1 1/4"</t>
  </si>
  <si>
    <t>Също но РР-1 1/2"</t>
  </si>
  <si>
    <t>Пожарогасител прхов 6кг</t>
  </si>
  <si>
    <t>Пожарогасител прхов 12кг</t>
  </si>
  <si>
    <t>Противопожарно одеало-тежък тип,мин.1.5/1.5м</t>
  </si>
  <si>
    <r>
      <t>Полиетиленова тръба с Ал.вложка тип Pex-Al</t>
    </r>
    <r>
      <rPr>
        <sz val="10"/>
        <rFont val="Calibri"/>
        <family val="2"/>
      </rPr>
      <t>Ø</t>
    </r>
    <r>
      <rPr>
        <sz val="10"/>
        <rFont val="Times New Roman"/>
        <family val="1"/>
      </rPr>
      <t>26x3mm</t>
    </r>
  </si>
  <si>
    <t>Възстановяване на комини-очукване на съществуваща мазилка, зидария с тухли, консолидация, измазване с ВЦ разтвор.Доставка и монтаж на олекотени шапки за комини,Боядисване на комини с вододисперсионни бои в цвят по указание на проектанта</t>
  </si>
  <si>
    <t>Доставка и монтаж на топлоизолация EPS - 5 см. по стени стълбищна клетка над таванска плоча, вкл. дюбелиране, един пласт стъклотекстилна мрежа,циментово лепило и циментова шпакловка</t>
  </si>
  <si>
    <r>
      <t>Доставка и монтаж  Абсорбатор с 260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/ч, ф125мм, 65 dB, сменяеми филтри</t>
    </r>
  </si>
  <si>
    <t xml:space="preserve">ед.цена </t>
  </si>
  <si>
    <t>ед.мярка</t>
  </si>
  <si>
    <t>количество</t>
  </si>
  <si>
    <r>
      <t>Демонтаж  водомерен възел  10 м</t>
    </r>
    <r>
      <rPr>
        <vertAlign val="superscript"/>
        <sz val="10"/>
        <rFont val="Times New Roman"/>
        <family val="1"/>
      </rPr>
      <t>3</t>
    </r>
  </si>
  <si>
    <r>
      <t>Доставка и монтаж на комбиниран водомер 50 м</t>
    </r>
    <r>
      <rPr>
        <vertAlign val="superscript"/>
        <sz val="10"/>
        <rFont val="Times New Roman"/>
        <family val="1"/>
      </rPr>
      <t>3</t>
    </r>
  </si>
  <si>
    <r>
      <t>Доставка и монтаж осов вентилатор  ф150мм, 250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/ч, 20 Ра., 24 вт. , 40 dB .</t>
    </r>
  </si>
  <si>
    <t>КОЛЕЧЕСТВЕНО-СТОЙНОСТНА СМЕТКА</t>
  </si>
  <si>
    <t>Доставка и полагане на н топлоизолация минерална вата 12 см. под таванска плоча в стълбищна клетка</t>
  </si>
  <si>
    <t xml:space="preserve">Доставка и монтаж на платформа за инвалиди </t>
  </si>
  <si>
    <t>Доставка и монтаж на наклонена платформа за движение по наклона на стълбищното рамо</t>
  </si>
  <si>
    <t xml:space="preserve">Общо без ДДС: </t>
  </si>
  <si>
    <t>№</t>
  </si>
  <si>
    <t xml:space="preserve"> СМР</t>
  </si>
  <si>
    <t>Монтаж на ревизионна кутия  200/400/100</t>
  </si>
  <si>
    <t>Доставка на прав съединител</t>
  </si>
  <si>
    <t>Монтаж на прав съединител</t>
  </si>
  <si>
    <t>Демонтаж на прът 4 м.</t>
  </si>
  <si>
    <t>Демонтаж на Колчета</t>
  </si>
  <si>
    <t>Демонтаж на бетонна стомана Ф 8 мм.</t>
  </si>
  <si>
    <t>Монтаж мълниеприемник с изпреварващо действие</t>
  </si>
  <si>
    <t>Монтажни работи</t>
  </si>
  <si>
    <t>Mонтаж на съоръжения</t>
  </si>
  <si>
    <t>Доставка и монтаж на скоби от неръждаема стомана d/D = 60 / 165мм</t>
  </si>
  <si>
    <t>Доставка и монтаж на гъвкав въздуховод  ф 154 мм</t>
  </si>
  <si>
    <t>Доставка и монтаж на Z – носач от поц. ламарина</t>
  </si>
  <si>
    <t>Метална конструкция за монтаж на абсорбатора</t>
  </si>
  <si>
    <t>мл</t>
  </si>
  <si>
    <t>Отоплителни тела и принадлежности - общо</t>
  </si>
  <si>
    <t>Тръбна мрежа и арматура на клон 1 – среден корпус</t>
  </si>
  <si>
    <t>Доставка и монтаж на панелен радиатор тип 21-500/400 мм</t>
  </si>
  <si>
    <t>Доставка и монтаж на  алуминиев радиатор-500/4 гл.</t>
  </si>
  <si>
    <t>Също, но Ф 20 х 2 мм</t>
  </si>
  <si>
    <t>Също, но Ф 26 х 3 мм</t>
  </si>
  <si>
    <t>Също, но Ф 32 х 3 мм</t>
  </si>
  <si>
    <t>Полиетиленова тръба с Al-вложка тип Pex-Al Ф 16 х 2 мм</t>
  </si>
  <si>
    <t>Тройник междинен Pex-Al - 16 х 2 - 16 х 2 - 16 х 2</t>
  </si>
  <si>
    <t>Тръбна мрежа и арматура на клон 2 – десен корпус</t>
  </si>
  <si>
    <t>Тръбна топлоизолация от полиетилен с външен защитен слой Ф 42 мм, d=15 мм</t>
  </si>
  <si>
    <t>Бойлер 200 л. - Тръбна мрежа и арматура.</t>
  </si>
  <si>
    <t xml:space="preserve">Противопожарна защита </t>
  </si>
  <si>
    <t>Газова инсталация</t>
  </si>
  <si>
    <t>Доставка осв.тела LED  120 см.,18 VV, IP 34</t>
  </si>
  <si>
    <t>Доставка осв.тела LED 120 см., 18 VV, IP 65</t>
  </si>
  <si>
    <t>Доставка осв.тела LED 60 см., 10 VV, IP 34</t>
  </si>
  <si>
    <t>Доставка осв.тела LED плафониери Ф300 24VV, ІР21</t>
  </si>
  <si>
    <t xml:space="preserve">Монтаж осв.тела </t>
  </si>
  <si>
    <t>Демонтаж ключ открит, ІР34</t>
  </si>
  <si>
    <t>Монтаж ключ открит, ІР34</t>
  </si>
  <si>
    <t>Демонтаж профил РVС 20/20</t>
  </si>
  <si>
    <t>Монтаж профил РVС 20/20</t>
  </si>
  <si>
    <t>Демонтаж проводник СВТ 3х1.5 кв.мм.</t>
  </si>
  <si>
    <t>Монтаж проводник СВТ 3х1.5 кв.мм.</t>
  </si>
  <si>
    <t>Монтаж контакти шуко открити</t>
  </si>
  <si>
    <t xml:space="preserve"> Доставка авт.предпазители С60N 63A</t>
  </si>
  <si>
    <t>Доставка на кутия метална ревизионна кутия 200/400/100</t>
  </si>
  <si>
    <t>Монтаж на кутия метална ревизионна кутия 200/400/100</t>
  </si>
  <si>
    <t>ИНСТАЛАЦИОННИ РАБОТИ</t>
  </si>
  <si>
    <t>ДОСТАВКА НА СЪОРЪЖЕНИЯ</t>
  </si>
  <si>
    <t>МОНТАЖ НА СЪОРЪЖЕНИЯ</t>
  </si>
  <si>
    <t xml:space="preserve">Коляно РЕ Ø40 ел.завар.          </t>
  </si>
  <si>
    <t>конзола /по детайл/</t>
  </si>
  <si>
    <t>Също, но 1 1/4" - 16х2 - 1 1/4"</t>
  </si>
  <si>
    <t xml:space="preserve">   м.л</t>
  </si>
  <si>
    <r>
      <t xml:space="preserve">    м</t>
    </r>
    <r>
      <rPr>
        <vertAlign val="superscript"/>
        <sz val="10"/>
        <rFont val="Times New Roman"/>
        <family val="1"/>
      </rPr>
      <t>3</t>
    </r>
  </si>
  <si>
    <r>
      <t>Доставка и монтаж осов вентилатор  ф150мм,  250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/ч, 20 Ра., 24 вт. , 40 dB .</t>
    </r>
  </si>
  <si>
    <r>
      <t>Доставка и монтаж  Абсорбатор с 260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/ч, ф125мм, 65 dB, сменяеми филтри</t>
    </r>
  </si>
  <si>
    <t xml:space="preserve"> ДДС: </t>
  </si>
  <si>
    <t xml:space="preserve">Общо с ДДС: </t>
  </si>
  <si>
    <t>кмет на Община Севлиево</t>
  </si>
  <si>
    <t>Обект: „Основен ремонт , реконструкция и закупуване  на обзавеждане на ДГ "Мечо Пух" с.П.Славейков - база за изнесено обучение в с.Душево, УПИ VII, кв.27, община Севлиево”</t>
  </si>
  <si>
    <t>Обект: „Основен ремонт , реконструкция и закупуване  на обзавеждане на ДГ "Мечо Пух" с.П.Славейков - база за изнесено обучение в с.Градница, УПИ V кв.5, община Севлиево”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</si>
</sst>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.00\ _л_в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00"/>
    <numFmt numFmtId="186" formatCode="0.000"/>
    <numFmt numFmtId="187" formatCode="&quot;Да&quot;;&quot;Да&quot;;&quot;Не&quot;"/>
    <numFmt numFmtId="188" formatCode="&quot;Истина&quot;;&quot; Истина &quot;;&quot; Неистина &quot;"/>
    <numFmt numFmtId="189" formatCode="&quot;Включено&quot;;&quot; Включено &quot;;&quot; Изключено &quot;"/>
    <numFmt numFmtId="190" formatCode="0.0"/>
  </numFmts>
  <fonts count="55"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3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sz val="11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medium"/>
      <bottom style="medium"/>
    </border>
    <border>
      <left style="thick"/>
      <right style="thin"/>
      <top style="thin"/>
      <bottom style="thin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 style="thick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37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32" borderId="10" xfId="59" applyFont="1" applyFill="1" applyBorder="1" applyAlignment="1">
      <alignment horizontal="left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6" fillId="0" borderId="10" xfId="58" applyNumberFormat="1" applyFont="1" applyFill="1" applyBorder="1" applyAlignment="1" applyProtection="1">
      <alignment horizontal="center" vertical="center" wrapText="1"/>
      <protection/>
    </xf>
    <xf numFmtId="0" fontId="6" fillId="32" borderId="10" xfId="60" applyFont="1" applyFill="1" applyBorder="1" applyAlignment="1">
      <alignment horizontal="left" vertical="center" wrapText="1"/>
      <protection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32" borderId="10" xfId="60" applyFont="1" applyFill="1" applyBorder="1" applyAlignment="1">
      <alignment horizontal="center" vertical="center" wrapText="1"/>
      <protection/>
    </xf>
    <xf numFmtId="0" fontId="6" fillId="0" borderId="10" xfId="58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center" wrapText="1"/>
    </xf>
    <xf numFmtId="0" fontId="6" fillId="0" borderId="10" xfId="0" applyFont="1" applyBorder="1" applyAlignment="1">
      <alignment horizontal="justify" vertical="center" wrapText="1"/>
    </xf>
    <xf numFmtId="4" fontId="6" fillId="0" borderId="10" xfId="58" applyNumberFormat="1" applyFont="1" applyBorder="1" applyAlignment="1">
      <alignment vertical="center"/>
      <protection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right" vertical="center"/>
    </xf>
    <xf numFmtId="0" fontId="6" fillId="0" borderId="10" xfId="60" applyFont="1" applyBorder="1" applyAlignment="1">
      <alignment horizontal="left" vertical="center" wrapText="1"/>
      <protection/>
    </xf>
    <xf numFmtId="0" fontId="6" fillId="32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/>
    </xf>
    <xf numFmtId="1" fontId="9" fillId="33" borderId="13" xfId="0" applyNumberFormat="1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12" fillId="33" borderId="15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vertical="center" wrapText="1"/>
    </xf>
    <xf numFmtId="0" fontId="12" fillId="33" borderId="16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10" fillId="33" borderId="14" xfId="0" applyFont="1" applyFill="1" applyBorder="1" applyAlignment="1">
      <alignment horizontal="right" vertical="center" wrapText="1"/>
    </xf>
    <xf numFmtId="4" fontId="10" fillId="33" borderId="17" xfId="0" applyNumberFormat="1" applyFont="1" applyFill="1" applyBorder="1" applyAlignment="1">
      <alignment horizontal="right" vertical="center"/>
    </xf>
    <xf numFmtId="4" fontId="6" fillId="0" borderId="10" xfId="58" applyNumberFormat="1" applyFont="1" applyBorder="1" applyAlignment="1">
      <alignment horizontal="right" vertical="center" wrapText="1"/>
      <protection/>
    </xf>
    <xf numFmtId="0" fontId="6" fillId="0" borderId="10" xfId="0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4" fontId="6" fillId="32" borderId="10" xfId="0" applyNumberFormat="1" applyFont="1" applyFill="1" applyBorder="1" applyAlignment="1">
      <alignment horizontal="right" vertical="center" wrapText="1"/>
    </xf>
    <xf numFmtId="4" fontId="6" fillId="34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/>
    </xf>
    <xf numFmtId="4" fontId="11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15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righ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right" vertical="center" wrapText="1"/>
    </xf>
    <xf numFmtId="0" fontId="16" fillId="0" borderId="10" xfId="0" applyFont="1" applyBorder="1" applyAlignment="1">
      <alignment vertical="center" wrapText="1"/>
    </xf>
    <xf numFmtId="0" fontId="12" fillId="33" borderId="19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right" vertical="center"/>
    </xf>
    <xf numFmtId="4" fontId="6" fillId="33" borderId="21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/>
    </xf>
    <xf numFmtId="1" fontId="6" fillId="0" borderId="16" xfId="58" applyNumberFormat="1" applyFont="1" applyFill="1" applyBorder="1" applyAlignment="1" applyProtection="1">
      <alignment horizontal="center" vertical="center" wrapText="1"/>
      <protection/>
    </xf>
    <xf numFmtId="1" fontId="6" fillId="0" borderId="16" xfId="0" applyNumberFormat="1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1" fontId="15" fillId="0" borderId="16" xfId="0" applyNumberFormat="1" applyFont="1" applyFill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center" wrapText="1"/>
    </xf>
    <xf numFmtId="1" fontId="6" fillId="34" borderId="16" xfId="58" applyNumberFormat="1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58" applyNumberFormat="1" applyFont="1" applyFill="1" applyBorder="1" applyAlignment="1" applyProtection="1">
      <alignment horizontal="center" vertical="center" wrapText="1"/>
      <protection/>
    </xf>
    <xf numFmtId="4" fontId="6" fillId="34" borderId="10" xfId="58" applyNumberFormat="1" applyFont="1" applyFill="1" applyBorder="1" applyAlignment="1">
      <alignment horizontal="right" vertical="center" wrapText="1"/>
      <protection/>
    </xf>
    <xf numFmtId="0" fontId="6" fillId="34" borderId="16" xfId="0" applyFont="1" applyFill="1" applyBorder="1" applyAlignment="1">
      <alignment horizontal="center" vertical="center"/>
    </xf>
    <xf numFmtId="0" fontId="6" fillId="34" borderId="16" xfId="58" applyNumberFormat="1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 wrapText="1"/>
    </xf>
    <xf numFmtId="4" fontId="6" fillId="34" borderId="10" xfId="58" applyNumberFormat="1" applyFont="1" applyFill="1" applyBorder="1" applyAlignment="1">
      <alignment vertical="center"/>
      <protection/>
    </xf>
    <xf numFmtId="0" fontId="6" fillId="34" borderId="10" xfId="0" applyFont="1" applyFill="1" applyBorder="1" applyAlignment="1">
      <alignment vertical="center"/>
    </xf>
    <xf numFmtId="0" fontId="6" fillId="34" borderId="12" xfId="0" applyFont="1" applyFill="1" applyBorder="1" applyAlignment="1">
      <alignment vertical="center"/>
    </xf>
    <xf numFmtId="1" fontId="17" fillId="34" borderId="0" xfId="0" applyNumberFormat="1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/>
    </xf>
    <xf numFmtId="0" fontId="18" fillId="34" borderId="0" xfId="0" applyFont="1" applyFill="1" applyBorder="1" applyAlignment="1">
      <alignment horizontal="center" vertical="center" wrapText="1"/>
    </xf>
    <xf numFmtId="4" fontId="18" fillId="34" borderId="0" xfId="0" applyNumberFormat="1" applyFont="1" applyFill="1" applyBorder="1" applyAlignment="1">
      <alignment wrapText="1"/>
    </xf>
    <xf numFmtId="0" fontId="18" fillId="34" borderId="0" xfId="0" applyFont="1" applyFill="1" applyBorder="1" applyAlignment="1">
      <alignment horizontal="center" wrapText="1"/>
    </xf>
    <xf numFmtId="0" fontId="18" fillId="34" borderId="0" xfId="0" applyFont="1" applyFill="1" applyBorder="1" applyAlignment="1">
      <alignment wrapText="1"/>
    </xf>
    <xf numFmtId="1" fontId="9" fillId="34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 wrapText="1"/>
    </xf>
    <xf numFmtId="1" fontId="9" fillId="34" borderId="13" xfId="0" applyNumberFormat="1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/>
    </xf>
    <xf numFmtId="4" fontId="9" fillId="34" borderId="17" xfId="0" applyNumberFormat="1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 wrapText="1"/>
    </xf>
    <xf numFmtId="0" fontId="12" fillId="34" borderId="24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center"/>
    </xf>
    <xf numFmtId="0" fontId="6" fillId="34" borderId="11" xfId="0" applyFont="1" applyFill="1" applyBorder="1" applyAlignment="1">
      <alignment/>
    </xf>
    <xf numFmtId="4" fontId="6" fillId="34" borderId="25" xfId="0" applyNumberFormat="1" applyFont="1" applyFill="1" applyBorder="1" applyAlignment="1">
      <alignment/>
    </xf>
    <xf numFmtId="1" fontId="6" fillId="34" borderId="10" xfId="58" applyNumberFormat="1" applyFont="1" applyFill="1" applyBorder="1" applyAlignment="1" applyProtection="1">
      <alignment horizontal="center" vertical="center" wrapText="1"/>
      <protection/>
    </xf>
    <xf numFmtId="4" fontId="6" fillId="34" borderId="10" xfId="58" applyNumberFormat="1" applyFont="1" applyFill="1" applyBorder="1" applyAlignment="1">
      <alignment horizontal="center" vertical="center" wrapText="1"/>
      <protection/>
    </xf>
    <xf numFmtId="0" fontId="6" fillId="34" borderId="26" xfId="58" applyNumberFormat="1" applyFont="1" applyFill="1" applyBorder="1" applyAlignment="1" applyProtection="1">
      <alignment horizontal="center" vertical="center" wrapText="1"/>
      <protection/>
    </xf>
    <xf numFmtId="0" fontId="6" fillId="34" borderId="27" xfId="0" applyFont="1" applyFill="1" applyBorder="1" applyAlignment="1">
      <alignment horizontal="justify" vertical="center" wrapText="1"/>
    </xf>
    <xf numFmtId="0" fontId="6" fillId="34" borderId="27" xfId="58" applyNumberFormat="1" applyFont="1" applyFill="1" applyBorder="1" applyAlignment="1" applyProtection="1">
      <alignment horizontal="center" vertical="center" wrapText="1"/>
      <protection/>
    </xf>
    <xf numFmtId="4" fontId="6" fillId="34" borderId="27" xfId="58" applyNumberFormat="1" applyFont="1" applyFill="1" applyBorder="1" applyAlignment="1">
      <alignment vertical="center"/>
      <protection/>
    </xf>
    <xf numFmtId="4" fontId="6" fillId="34" borderId="28" xfId="0" applyNumberFormat="1" applyFont="1" applyFill="1" applyBorder="1" applyAlignment="1">
      <alignment vertical="center"/>
    </xf>
    <xf numFmtId="0" fontId="19" fillId="34" borderId="0" xfId="0" applyFont="1" applyFill="1" applyBorder="1" applyAlignment="1">
      <alignment/>
    </xf>
    <xf numFmtId="4" fontId="6" fillId="34" borderId="0" xfId="0" applyNumberFormat="1" applyFont="1" applyFill="1" applyBorder="1" applyAlignment="1">
      <alignment/>
    </xf>
    <xf numFmtId="0" fontId="6" fillId="34" borderId="10" xfId="0" applyFont="1" applyFill="1" applyBorder="1" applyAlignment="1">
      <alignment horizontal="justify" vertical="center" wrapText="1"/>
    </xf>
    <xf numFmtId="4" fontId="6" fillId="34" borderId="29" xfId="0" applyNumberFormat="1" applyFont="1" applyFill="1" applyBorder="1" applyAlignment="1">
      <alignment vertical="center"/>
    </xf>
    <xf numFmtId="0" fontId="6" fillId="34" borderId="10" xfId="60" applyFont="1" applyFill="1" applyBorder="1" applyAlignment="1">
      <alignment horizontal="left" vertical="center" wrapText="1"/>
      <protection/>
    </xf>
    <xf numFmtId="0" fontId="6" fillId="34" borderId="10" xfId="60" applyFont="1" applyFill="1" applyBorder="1" applyAlignment="1">
      <alignment horizontal="center" vertical="center"/>
      <protection/>
    </xf>
    <xf numFmtId="1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1" fontId="6" fillId="34" borderId="10" xfId="60" applyNumberFormat="1" applyFont="1" applyFill="1" applyBorder="1" applyAlignment="1">
      <alignment horizontal="center" vertical="center" wrapText="1"/>
      <protection/>
    </xf>
    <xf numFmtId="0" fontId="6" fillId="34" borderId="10" xfId="60" applyFont="1" applyFill="1" applyBorder="1" applyAlignment="1">
      <alignment horizontal="center" vertical="center" wrapText="1"/>
      <protection/>
    </xf>
    <xf numFmtId="0" fontId="6" fillId="34" borderId="10" xfId="60" applyFont="1" applyFill="1" applyBorder="1" applyAlignment="1">
      <alignment vertical="center" wrapText="1"/>
      <protection/>
    </xf>
    <xf numFmtId="0" fontId="6" fillId="34" borderId="10" xfId="59" applyFont="1" applyFill="1" applyBorder="1" applyAlignment="1">
      <alignment horizontal="left" vertical="center" wrapText="1"/>
      <protection/>
    </xf>
    <xf numFmtId="4" fontId="6" fillId="34" borderId="10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vertical="center"/>
    </xf>
    <xf numFmtId="0" fontId="6" fillId="34" borderId="12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center"/>
    </xf>
    <xf numFmtId="4" fontId="6" fillId="34" borderId="12" xfId="58" applyNumberFormat="1" applyFont="1" applyFill="1" applyBorder="1" applyAlignment="1">
      <alignment vertical="center"/>
      <protection/>
    </xf>
    <xf numFmtId="4" fontId="6" fillId="34" borderId="30" xfId="0" applyNumberFormat="1" applyFont="1" applyFill="1" applyBorder="1" applyAlignment="1">
      <alignment vertical="center"/>
    </xf>
    <xf numFmtId="1" fontId="14" fillId="34" borderId="10" xfId="0" applyNumberFormat="1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vertical="center"/>
    </xf>
    <xf numFmtId="4" fontId="6" fillId="34" borderId="25" xfId="0" applyNumberFormat="1" applyFont="1" applyFill="1" applyBorder="1" applyAlignment="1">
      <alignment vertical="center"/>
    </xf>
    <xf numFmtId="1" fontId="6" fillId="34" borderId="10" xfId="0" applyNumberFormat="1" applyFont="1" applyFill="1" applyBorder="1" applyAlignment="1">
      <alignment vertical="center"/>
    </xf>
    <xf numFmtId="0" fontId="12" fillId="34" borderId="0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6" fillId="34" borderId="26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center" vertical="top" wrapText="1"/>
    </xf>
    <xf numFmtId="0" fontId="6" fillId="34" borderId="3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horizontal="center" vertical="top" wrapText="1"/>
    </xf>
    <xf numFmtId="4" fontId="6" fillId="34" borderId="32" xfId="0" applyNumberFormat="1" applyFont="1" applyFill="1" applyBorder="1" applyAlignment="1">
      <alignment vertical="center"/>
    </xf>
    <xf numFmtId="1" fontId="6" fillId="34" borderId="0" xfId="0" applyNumberFormat="1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vertical="center" wrapText="1"/>
    </xf>
    <xf numFmtId="0" fontId="15" fillId="34" borderId="27" xfId="0" applyFont="1" applyFill="1" applyBorder="1" applyAlignment="1">
      <alignment horizontal="justify" vertical="center" wrapText="1"/>
    </xf>
    <xf numFmtId="0" fontId="6" fillId="34" borderId="27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15" fillId="34" borderId="10" xfId="0" applyFont="1" applyFill="1" applyBorder="1" applyAlignment="1">
      <alignment horizontal="justify" vertical="center" wrapText="1"/>
    </xf>
    <xf numFmtId="0" fontId="12" fillId="34" borderId="10" xfId="0" applyFont="1" applyFill="1" applyBorder="1" applyAlignment="1">
      <alignment horizontal="left" vertical="center" wrapText="1"/>
    </xf>
    <xf numFmtId="1" fontId="6" fillId="35" borderId="10" xfId="0" applyNumberFormat="1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justify" vertical="center" wrapText="1"/>
    </xf>
    <xf numFmtId="4" fontId="6" fillId="34" borderId="33" xfId="0" applyNumberFormat="1" applyFont="1" applyFill="1" applyBorder="1" applyAlignment="1">
      <alignment vertical="center"/>
    </xf>
    <xf numFmtId="0" fontId="15" fillId="34" borderId="27" xfId="0" applyFont="1" applyFill="1" applyBorder="1" applyAlignment="1">
      <alignment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vertical="center"/>
    </xf>
    <xf numFmtId="0" fontId="12" fillId="34" borderId="16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vertical="center" wrapText="1"/>
    </xf>
    <xf numFmtId="0" fontId="15" fillId="34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center" vertical="top"/>
    </xf>
    <xf numFmtId="0" fontId="6" fillId="34" borderId="0" xfId="0" applyFont="1" applyFill="1" applyAlignment="1">
      <alignment horizontal="center" vertical="center" wrapText="1"/>
    </xf>
    <xf numFmtId="0" fontId="6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4" fontId="6" fillId="34" borderId="0" xfId="0" applyNumberFormat="1" applyFont="1" applyFill="1" applyBorder="1" applyAlignment="1">
      <alignment/>
    </xf>
    <xf numFmtId="1" fontId="6" fillId="34" borderId="12" xfId="0" applyNumberFormat="1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1" fontId="6" fillId="34" borderId="34" xfId="0" applyNumberFormat="1" applyFont="1" applyFill="1" applyBorder="1" applyAlignment="1">
      <alignment horizontal="center" vertical="center" wrapText="1"/>
    </xf>
    <xf numFmtId="0" fontId="6" fillId="34" borderId="34" xfId="0" applyFont="1" applyFill="1" applyBorder="1" applyAlignment="1">
      <alignment horizontal="left" vertical="center" wrapText="1"/>
    </xf>
    <xf numFmtId="0" fontId="6" fillId="34" borderId="34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left" vertical="center" wrapText="1"/>
    </xf>
    <xf numFmtId="1" fontId="6" fillId="34" borderId="35" xfId="0" applyNumberFormat="1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left" vertical="center" wrapText="1"/>
    </xf>
    <xf numFmtId="1" fontId="6" fillId="34" borderId="36" xfId="0" applyNumberFormat="1" applyFont="1" applyFill="1" applyBorder="1" applyAlignment="1">
      <alignment horizontal="center" vertical="center" wrapText="1"/>
    </xf>
    <xf numFmtId="0" fontId="6" fillId="34" borderId="0" xfId="58" applyNumberFormat="1" applyFont="1" applyFill="1" applyBorder="1" applyAlignment="1" applyProtection="1">
      <alignment horizontal="center" vertical="center" wrapText="1"/>
      <protection/>
    </xf>
    <xf numFmtId="4" fontId="6" fillId="34" borderId="0" xfId="0" applyNumberFormat="1" applyFont="1" applyFill="1" applyBorder="1" applyAlignment="1">
      <alignment horizontal="center" vertical="center" wrapText="1"/>
    </xf>
    <xf numFmtId="1" fontId="6" fillId="34" borderId="37" xfId="0" applyNumberFormat="1" applyFont="1" applyFill="1" applyBorder="1" applyAlignment="1">
      <alignment horizontal="center" vertical="center" wrapText="1"/>
    </xf>
    <xf numFmtId="1" fontId="6" fillId="34" borderId="38" xfId="0" applyNumberFormat="1" applyFont="1" applyFill="1" applyBorder="1" applyAlignment="1">
      <alignment horizontal="center" vertical="center" wrapText="1"/>
    </xf>
    <xf numFmtId="1" fontId="6" fillId="34" borderId="39" xfId="0" applyNumberFormat="1" applyFont="1" applyFill="1" applyBorder="1" applyAlignment="1">
      <alignment horizontal="center" vertical="center" wrapText="1"/>
    </xf>
    <xf numFmtId="1" fontId="6" fillId="34" borderId="40" xfId="0" applyNumberFormat="1" applyFont="1" applyFill="1" applyBorder="1" applyAlignment="1">
      <alignment horizontal="center" vertical="center" wrapText="1"/>
    </xf>
    <xf numFmtId="4" fontId="12" fillId="34" borderId="41" xfId="0" applyNumberFormat="1" applyFont="1" applyFill="1" applyBorder="1" applyAlignment="1">
      <alignment/>
    </xf>
    <xf numFmtId="4" fontId="12" fillId="34" borderId="34" xfId="0" applyNumberFormat="1" applyFont="1" applyFill="1" applyBorder="1" applyAlignment="1">
      <alignment/>
    </xf>
    <xf numFmtId="4" fontId="4" fillId="0" borderId="0" xfId="0" applyNumberFormat="1" applyFont="1" applyBorder="1" applyAlignment="1">
      <alignment horizontal="right" vertical="center"/>
    </xf>
    <xf numFmtId="4" fontId="10" fillId="33" borderId="13" xfId="0" applyNumberFormat="1" applyFont="1" applyFill="1" applyBorder="1" applyAlignment="1">
      <alignment horizontal="right" vertical="center"/>
    </xf>
    <xf numFmtId="4" fontId="6" fillId="33" borderId="2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4" fontId="6" fillId="0" borderId="29" xfId="0" applyNumberFormat="1" applyFont="1" applyBorder="1" applyAlignment="1">
      <alignment horizontal="right" vertical="center"/>
    </xf>
    <xf numFmtId="4" fontId="6" fillId="34" borderId="10" xfId="0" applyNumberFormat="1" applyFont="1" applyFill="1" applyBorder="1" applyAlignment="1">
      <alignment horizontal="right" vertical="center"/>
    </xf>
    <xf numFmtId="4" fontId="6" fillId="34" borderId="29" xfId="0" applyNumberFormat="1" applyFont="1" applyFill="1" applyBorder="1" applyAlignment="1">
      <alignment horizontal="right" vertical="center"/>
    </xf>
    <xf numFmtId="4" fontId="6" fillId="33" borderId="11" xfId="0" applyNumberFormat="1" applyFont="1" applyFill="1" applyBorder="1" applyAlignment="1">
      <alignment vertical="center"/>
    </xf>
    <xf numFmtId="4" fontId="6" fillId="33" borderId="25" xfId="0" applyNumberFormat="1" applyFont="1" applyFill="1" applyBorder="1" applyAlignment="1">
      <alignment vertical="center"/>
    </xf>
    <xf numFmtId="4" fontId="6" fillId="33" borderId="10" xfId="0" applyNumberFormat="1" applyFont="1" applyFill="1" applyBorder="1" applyAlignment="1">
      <alignment vertical="center"/>
    </xf>
    <xf numFmtId="4" fontId="6" fillId="33" borderId="29" xfId="0" applyNumberFormat="1" applyFont="1" applyFill="1" applyBorder="1" applyAlignment="1">
      <alignment vertical="center"/>
    </xf>
    <xf numFmtId="4" fontId="16" fillId="0" borderId="10" xfId="0" applyNumberFormat="1" applyFont="1" applyFill="1" applyBorder="1" applyAlignment="1">
      <alignment horizontal="right" vertical="center" wrapText="1"/>
    </xf>
    <xf numFmtId="4" fontId="6" fillId="34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15" fillId="0" borderId="10" xfId="0" applyNumberFormat="1" applyFont="1" applyFill="1" applyBorder="1" applyAlignment="1">
      <alignment horizontal="right" vertical="center" wrapText="1"/>
    </xf>
    <xf numFmtId="4" fontId="9" fillId="34" borderId="10" xfId="0" applyNumberFormat="1" applyFont="1" applyFill="1" applyBorder="1" applyAlignment="1">
      <alignment horizontal="right" vertical="center" wrapText="1"/>
    </xf>
    <xf numFmtId="4" fontId="6" fillId="0" borderId="30" xfId="0" applyNumberFormat="1" applyFont="1" applyBorder="1" applyAlignment="1">
      <alignment horizontal="right" vertical="center"/>
    </xf>
    <xf numFmtId="4" fontId="4" fillId="34" borderId="0" xfId="0" applyNumberFormat="1" applyFont="1" applyFill="1" applyBorder="1" applyAlignment="1">
      <alignment horizontal="right" vertical="center"/>
    </xf>
    <xf numFmtId="4" fontId="4" fillId="34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4" fontId="5" fillId="0" borderId="41" xfId="0" applyNumberFormat="1" applyFont="1" applyFill="1" applyBorder="1" applyAlignment="1">
      <alignment horizontal="right" vertical="center" wrapText="1"/>
    </xf>
    <xf numFmtId="4" fontId="5" fillId="0" borderId="34" xfId="0" applyNumberFormat="1" applyFont="1" applyFill="1" applyBorder="1" applyAlignment="1">
      <alignment horizontal="right" vertical="center" wrapText="1"/>
    </xf>
    <xf numFmtId="4" fontId="5" fillId="0" borderId="34" xfId="0" applyNumberFormat="1" applyFont="1" applyBorder="1" applyAlignment="1">
      <alignment horizontal="right" vertical="center"/>
    </xf>
    <xf numFmtId="1" fontId="7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5" fillId="0" borderId="42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12" fillId="34" borderId="42" xfId="0" applyFont="1" applyFill="1" applyBorder="1" applyAlignment="1">
      <alignment horizontal="right"/>
    </xf>
    <xf numFmtId="0" fontId="12" fillId="34" borderId="14" xfId="0" applyFont="1" applyFill="1" applyBorder="1" applyAlignment="1">
      <alignment horizontal="right"/>
    </xf>
    <xf numFmtId="0" fontId="18" fillId="34" borderId="0" xfId="0" applyFont="1" applyFill="1" applyBorder="1" applyAlignment="1">
      <alignment horizontal="center" wrapText="1"/>
    </xf>
    <xf numFmtId="0" fontId="9" fillId="35" borderId="43" xfId="0" applyFont="1" applyFill="1" applyBorder="1" applyAlignment="1">
      <alignment horizontal="left" vertical="center" wrapText="1"/>
    </xf>
    <xf numFmtId="0" fontId="9" fillId="35" borderId="44" xfId="0" applyFont="1" applyFill="1" applyBorder="1" applyAlignment="1">
      <alignment horizontal="left" vertical="center" wrapText="1"/>
    </xf>
    <xf numFmtId="0" fontId="9" fillId="35" borderId="45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left" vertical="center" wrapText="1"/>
    </xf>
    <xf numFmtId="0" fontId="9" fillId="35" borderId="35" xfId="0" applyFont="1" applyFill="1" applyBorder="1" applyAlignment="1">
      <alignment horizontal="left" vertical="center" wrapText="1"/>
    </xf>
    <xf numFmtId="0" fontId="9" fillId="35" borderId="18" xfId="0" applyFont="1" applyFill="1" applyBorder="1" applyAlignment="1">
      <alignment horizontal="left" vertical="center" wrapText="1"/>
    </xf>
    <xf numFmtId="0" fontId="9" fillId="35" borderId="46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34" borderId="27" xfId="0" applyFont="1" applyFill="1" applyBorder="1" applyAlignment="1">
      <alignment horizontal="left" vertical="center" wrapText="1"/>
    </xf>
    <xf numFmtId="1" fontId="6" fillId="34" borderId="12" xfId="0" applyNumberFormat="1" applyFont="1" applyFill="1" applyBorder="1" applyAlignment="1">
      <alignment horizontal="center" vertical="center" wrapText="1"/>
    </xf>
    <xf numFmtId="1" fontId="6" fillId="34" borderId="27" xfId="0" applyNumberFormat="1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9" fillId="34" borderId="35" xfId="0" applyFont="1" applyFill="1" applyBorder="1" applyAlignment="1">
      <alignment horizontal="left" vertical="center" wrapText="1"/>
    </xf>
    <xf numFmtId="0" fontId="9" fillId="34" borderId="18" xfId="0" applyFont="1" applyFill="1" applyBorder="1" applyAlignment="1">
      <alignment horizontal="left" vertical="center" wrapText="1"/>
    </xf>
    <xf numFmtId="0" fontId="9" fillId="34" borderId="46" xfId="0" applyFont="1" applyFill="1" applyBorder="1" applyAlignment="1">
      <alignment horizontal="left" vertical="center" wrapText="1"/>
    </xf>
    <xf numFmtId="1" fontId="17" fillId="34" borderId="0" xfId="0" applyNumberFormat="1" applyFont="1" applyFill="1" applyBorder="1" applyAlignment="1">
      <alignment horizontal="left" vertical="center" wrapText="1"/>
    </xf>
    <xf numFmtId="1" fontId="6" fillId="34" borderId="31" xfId="0" applyNumberFormat="1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left" vertical="center" wrapText="1"/>
    </xf>
    <xf numFmtId="0" fontId="6" fillId="34" borderId="31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81"/>
  <sheetViews>
    <sheetView tabSelected="1" zoomScale="115" zoomScaleNormal="115" zoomScalePageLayoutView="0" workbookViewId="0" topLeftCell="A1">
      <selection activeCell="M11" sqref="M11"/>
    </sheetView>
  </sheetViews>
  <sheetFormatPr defaultColWidth="9.140625" defaultRowHeight="15"/>
  <cols>
    <col min="1" max="1" width="4.140625" style="2" customWidth="1"/>
    <col min="2" max="2" width="55.140625" style="8" customWidth="1"/>
    <col min="3" max="3" width="9.8515625" style="9" customWidth="1"/>
    <col min="4" max="4" width="13.57421875" style="47" customWidth="1"/>
    <col min="5" max="5" width="11.421875" style="229" customWidth="1"/>
    <col min="6" max="6" width="16.00390625" style="230" customWidth="1"/>
    <col min="7" max="7" width="12.421875" style="1" customWidth="1"/>
    <col min="8" max="8" width="30.8515625" style="1" customWidth="1"/>
    <col min="9" max="16384" width="9.140625" style="1" customWidth="1"/>
  </cols>
  <sheetData>
    <row r="2" spans="1:6" ht="61.5" customHeight="1">
      <c r="A2" s="234" t="s">
        <v>546</v>
      </c>
      <c r="B2" s="234"/>
      <c r="C2" s="234"/>
      <c r="D2" s="234"/>
      <c r="E2" s="234"/>
      <c r="F2" s="234"/>
    </row>
    <row r="3" spans="1:6" ht="16.5" customHeight="1">
      <c r="A3" s="235" t="s">
        <v>482</v>
      </c>
      <c r="B3" s="235"/>
      <c r="C3" s="235"/>
      <c r="D3" s="235"/>
      <c r="E3" s="235"/>
      <c r="F3" s="235"/>
    </row>
    <row r="4" spans="1:6" ht="16.5" customHeight="1" thickBot="1">
      <c r="A4" s="40"/>
      <c r="B4" s="16"/>
      <c r="C4" s="40"/>
      <c r="D4" s="57"/>
      <c r="E4" s="58"/>
      <c r="F4" s="58"/>
    </row>
    <row r="5" spans="1:6" ht="33" customHeight="1" thickBot="1" thickTop="1">
      <c r="A5" s="35" t="s">
        <v>487</v>
      </c>
      <c r="B5" s="36" t="s">
        <v>488</v>
      </c>
      <c r="C5" s="37" t="s">
        <v>477</v>
      </c>
      <c r="D5" s="48" t="s">
        <v>478</v>
      </c>
      <c r="E5" s="212" t="s">
        <v>476</v>
      </c>
      <c r="F5" s="49" t="s">
        <v>392</v>
      </c>
    </row>
    <row r="6" spans="1:6" ht="15.75" customHeight="1" thickTop="1">
      <c r="A6" s="83" t="s">
        <v>146</v>
      </c>
      <c r="B6" s="84" t="s">
        <v>0</v>
      </c>
      <c r="C6" s="85"/>
      <c r="D6" s="86"/>
      <c r="E6" s="213"/>
      <c r="F6" s="87"/>
    </row>
    <row r="7" spans="1:6" ht="15.75" customHeight="1">
      <c r="A7" s="88">
        <v>1</v>
      </c>
      <c r="B7" s="17" t="s">
        <v>2</v>
      </c>
      <c r="C7" s="11" t="s">
        <v>312</v>
      </c>
      <c r="D7" s="18">
        <v>448</v>
      </c>
      <c r="E7" s="214"/>
      <c r="F7" s="215">
        <f>ROUND(D7*E7,2)</f>
        <v>0</v>
      </c>
    </row>
    <row r="8" spans="1:6" ht="15.75">
      <c r="A8" s="89">
        <v>2</v>
      </c>
      <c r="B8" s="13" t="s">
        <v>91</v>
      </c>
      <c r="C8" s="6" t="s">
        <v>309</v>
      </c>
      <c r="D8" s="50">
        <v>448</v>
      </c>
      <c r="E8" s="216"/>
      <c r="F8" s="215">
        <f>ROUND(D8*E8,2)</f>
        <v>0</v>
      </c>
    </row>
    <row r="9" spans="1:6" ht="27" customHeight="1">
      <c r="A9" s="88">
        <v>3</v>
      </c>
      <c r="B9" s="15" t="s">
        <v>394</v>
      </c>
      <c r="C9" s="6" t="s">
        <v>312</v>
      </c>
      <c r="D9" s="50">
        <v>448</v>
      </c>
      <c r="E9" s="216"/>
      <c r="F9" s="215">
        <f aca="true" t="shared" si="0" ref="F9:F71">ROUND(D9*E9,2)</f>
        <v>0</v>
      </c>
    </row>
    <row r="10" spans="1:6" ht="27.75" customHeight="1">
      <c r="A10" s="89">
        <v>4</v>
      </c>
      <c r="B10" s="13" t="s">
        <v>395</v>
      </c>
      <c r="C10" s="6" t="s">
        <v>309</v>
      </c>
      <c r="D10" s="50">
        <v>448</v>
      </c>
      <c r="E10" s="216"/>
      <c r="F10" s="215">
        <f t="shared" si="0"/>
        <v>0</v>
      </c>
    </row>
    <row r="11" spans="1:6" ht="25.5">
      <c r="A11" s="88">
        <v>5</v>
      </c>
      <c r="B11" s="13" t="s">
        <v>92</v>
      </c>
      <c r="C11" s="6" t="s">
        <v>309</v>
      </c>
      <c r="D11" s="50">
        <v>448</v>
      </c>
      <c r="E11" s="216"/>
      <c r="F11" s="215">
        <f t="shared" si="0"/>
        <v>0</v>
      </c>
    </row>
    <row r="12" spans="1:6" ht="15.75">
      <c r="A12" s="89">
        <v>6</v>
      </c>
      <c r="B12" s="13" t="s">
        <v>9</v>
      </c>
      <c r="C12" s="6" t="s">
        <v>309</v>
      </c>
      <c r="D12" s="50">
        <v>448</v>
      </c>
      <c r="E12" s="216"/>
      <c r="F12" s="215">
        <f t="shared" si="0"/>
        <v>0</v>
      </c>
    </row>
    <row r="13" spans="1:6" ht="25.5">
      <c r="A13" s="88">
        <v>7</v>
      </c>
      <c r="B13" s="13" t="s">
        <v>452</v>
      </c>
      <c r="C13" s="6" t="s">
        <v>309</v>
      </c>
      <c r="D13" s="50">
        <v>448</v>
      </c>
      <c r="E13" s="216"/>
      <c r="F13" s="215">
        <f t="shared" si="0"/>
        <v>0</v>
      </c>
    </row>
    <row r="14" spans="1:6" ht="12.75">
      <c r="A14" s="89">
        <v>8</v>
      </c>
      <c r="B14" s="13" t="s">
        <v>93</v>
      </c>
      <c r="C14" s="6" t="s">
        <v>90</v>
      </c>
      <c r="D14" s="50">
        <v>126</v>
      </c>
      <c r="E14" s="216"/>
      <c r="F14" s="215">
        <f t="shared" si="0"/>
        <v>0</v>
      </c>
    </row>
    <row r="15" spans="1:6" ht="51">
      <c r="A15" s="88">
        <v>9</v>
      </c>
      <c r="B15" s="13" t="s">
        <v>473</v>
      </c>
      <c r="C15" s="6" t="s">
        <v>95</v>
      </c>
      <c r="D15" s="50">
        <v>6</v>
      </c>
      <c r="E15" s="216"/>
      <c r="F15" s="215">
        <f t="shared" si="0"/>
        <v>0</v>
      </c>
    </row>
    <row r="16" spans="1:6" ht="38.25">
      <c r="A16" s="89">
        <v>10</v>
      </c>
      <c r="B16" s="13" t="s">
        <v>96</v>
      </c>
      <c r="C16" s="6" t="s">
        <v>97</v>
      </c>
      <c r="D16" s="50">
        <v>44</v>
      </c>
      <c r="E16" s="216"/>
      <c r="F16" s="215">
        <f t="shared" si="0"/>
        <v>0</v>
      </c>
    </row>
    <row r="17" spans="1:6" ht="25.5">
      <c r="A17" s="88">
        <v>11</v>
      </c>
      <c r="B17" s="13" t="s">
        <v>311</v>
      </c>
      <c r="C17" s="6" t="s">
        <v>312</v>
      </c>
      <c r="D17" s="50">
        <v>62</v>
      </c>
      <c r="E17" s="216"/>
      <c r="F17" s="215">
        <f t="shared" si="0"/>
        <v>0</v>
      </c>
    </row>
    <row r="18" spans="1:6" ht="12.75">
      <c r="A18" s="97">
        <v>12</v>
      </c>
      <c r="B18" s="98" t="s">
        <v>98</v>
      </c>
      <c r="C18" s="99" t="s">
        <v>97</v>
      </c>
      <c r="D18" s="100">
        <v>105.85</v>
      </c>
      <c r="E18" s="216"/>
      <c r="F18" s="217">
        <f t="shared" si="0"/>
        <v>0</v>
      </c>
    </row>
    <row r="19" spans="1:6" ht="39.75" customHeight="1">
      <c r="A19" s="101">
        <v>13</v>
      </c>
      <c r="B19" s="98" t="s">
        <v>390</v>
      </c>
      <c r="C19" s="99" t="s">
        <v>312</v>
      </c>
      <c r="D19" s="100">
        <v>189.7</v>
      </c>
      <c r="E19" s="216"/>
      <c r="F19" s="215">
        <f t="shared" si="0"/>
        <v>0</v>
      </c>
    </row>
    <row r="20" spans="1:6" ht="38.25">
      <c r="A20" s="97">
        <v>14</v>
      </c>
      <c r="B20" s="98" t="s">
        <v>391</v>
      </c>
      <c r="C20" s="99" t="s">
        <v>312</v>
      </c>
      <c r="D20" s="100">
        <v>25</v>
      </c>
      <c r="E20" s="216"/>
      <c r="F20" s="215">
        <f t="shared" si="0"/>
        <v>0</v>
      </c>
    </row>
    <row r="21" spans="1:6" ht="38.25">
      <c r="A21" s="88">
        <v>15</v>
      </c>
      <c r="B21" s="13" t="s">
        <v>270</v>
      </c>
      <c r="C21" s="6" t="s">
        <v>309</v>
      </c>
      <c r="D21" s="50">
        <v>300.8</v>
      </c>
      <c r="E21" s="216"/>
      <c r="F21" s="215">
        <f t="shared" si="0"/>
        <v>0</v>
      </c>
    </row>
    <row r="22" spans="1:6" ht="15.75">
      <c r="A22" s="89">
        <v>16</v>
      </c>
      <c r="B22" s="3" t="s">
        <v>99</v>
      </c>
      <c r="C22" s="6" t="s">
        <v>309</v>
      </c>
      <c r="D22" s="51">
        <v>300.8</v>
      </c>
      <c r="E22" s="216"/>
      <c r="F22" s="215">
        <f t="shared" si="0"/>
        <v>0</v>
      </c>
    </row>
    <row r="23" spans="1:6" ht="28.5" customHeight="1">
      <c r="A23" s="88">
        <v>17</v>
      </c>
      <c r="B23" s="25" t="s">
        <v>483</v>
      </c>
      <c r="C23" s="6" t="s">
        <v>309</v>
      </c>
      <c r="D23" s="50">
        <v>23.5</v>
      </c>
      <c r="E23" s="216"/>
      <c r="F23" s="215">
        <f t="shared" si="0"/>
        <v>0</v>
      </c>
    </row>
    <row r="24" spans="1:6" ht="25.5">
      <c r="A24" s="89">
        <v>18</v>
      </c>
      <c r="B24" s="7" t="s">
        <v>101</v>
      </c>
      <c r="C24" s="6" t="s">
        <v>309</v>
      </c>
      <c r="D24" s="50">
        <v>23.5</v>
      </c>
      <c r="E24" s="216"/>
      <c r="F24" s="215">
        <f t="shared" si="0"/>
        <v>0</v>
      </c>
    </row>
    <row r="25" spans="1:6" ht="51">
      <c r="A25" s="88">
        <v>19</v>
      </c>
      <c r="B25" s="7" t="s">
        <v>474</v>
      </c>
      <c r="C25" s="6" t="s">
        <v>309</v>
      </c>
      <c r="D25" s="50">
        <v>51</v>
      </c>
      <c r="E25" s="216"/>
      <c r="F25" s="215">
        <f t="shared" si="0"/>
        <v>0</v>
      </c>
    </row>
    <row r="26" spans="1:6" ht="25.5">
      <c r="A26" s="89">
        <v>20</v>
      </c>
      <c r="B26" s="7" t="s">
        <v>103</v>
      </c>
      <c r="C26" s="6" t="s">
        <v>309</v>
      </c>
      <c r="D26" s="50">
        <v>18.6</v>
      </c>
      <c r="E26" s="216"/>
      <c r="F26" s="215">
        <f t="shared" si="0"/>
        <v>0</v>
      </c>
    </row>
    <row r="27" spans="1:6" ht="25.5">
      <c r="A27" s="88">
        <v>21</v>
      </c>
      <c r="B27" s="7" t="s">
        <v>104</v>
      </c>
      <c r="C27" s="6" t="s">
        <v>309</v>
      </c>
      <c r="D27" s="50">
        <v>42</v>
      </c>
      <c r="E27" s="216"/>
      <c r="F27" s="215">
        <f t="shared" si="0"/>
        <v>0</v>
      </c>
    </row>
    <row r="28" spans="1:6" ht="12.75">
      <c r="A28" s="89">
        <v>22</v>
      </c>
      <c r="B28" s="7" t="s">
        <v>105</v>
      </c>
      <c r="C28" s="10" t="s">
        <v>95</v>
      </c>
      <c r="D28" s="50">
        <v>1</v>
      </c>
      <c r="E28" s="216"/>
      <c r="F28" s="215">
        <f t="shared" si="0"/>
        <v>0</v>
      </c>
    </row>
    <row r="29" spans="1:6" ht="15.75">
      <c r="A29" s="88">
        <v>23</v>
      </c>
      <c r="B29" s="7" t="s">
        <v>106</v>
      </c>
      <c r="C29" s="6" t="s">
        <v>309</v>
      </c>
      <c r="D29" s="50">
        <v>126</v>
      </c>
      <c r="E29" s="216"/>
      <c r="F29" s="215">
        <f t="shared" si="0"/>
        <v>0</v>
      </c>
    </row>
    <row r="30" spans="1:6" ht="25.5">
      <c r="A30" s="89">
        <v>24</v>
      </c>
      <c r="B30" s="7" t="s">
        <v>107</v>
      </c>
      <c r="C30" s="6" t="s">
        <v>309</v>
      </c>
      <c r="D30" s="50">
        <v>118.8</v>
      </c>
      <c r="E30" s="216"/>
      <c r="F30" s="215">
        <f t="shared" si="0"/>
        <v>0</v>
      </c>
    </row>
    <row r="31" spans="1:6" ht="25.5">
      <c r="A31" s="88">
        <v>25</v>
      </c>
      <c r="B31" s="7" t="s">
        <v>143</v>
      </c>
      <c r="C31" s="6" t="s">
        <v>309</v>
      </c>
      <c r="D31" s="50">
        <v>7.2</v>
      </c>
      <c r="E31" s="216"/>
      <c r="F31" s="215">
        <f t="shared" si="0"/>
        <v>0</v>
      </c>
    </row>
    <row r="32" spans="1:6" ht="25.5">
      <c r="A32" s="89">
        <v>26</v>
      </c>
      <c r="B32" s="7" t="s">
        <v>108</v>
      </c>
      <c r="C32" s="10" t="s">
        <v>97</v>
      </c>
      <c r="D32" s="50">
        <v>57.9</v>
      </c>
      <c r="E32" s="216"/>
      <c r="F32" s="215">
        <f t="shared" si="0"/>
        <v>0</v>
      </c>
    </row>
    <row r="33" spans="1:6" ht="15.75">
      <c r="A33" s="88">
        <v>27</v>
      </c>
      <c r="B33" s="7" t="s">
        <v>144</v>
      </c>
      <c r="C33" s="6" t="s">
        <v>309</v>
      </c>
      <c r="D33" s="50">
        <v>740</v>
      </c>
      <c r="E33" s="216"/>
      <c r="F33" s="215">
        <f t="shared" si="0"/>
        <v>0</v>
      </c>
    </row>
    <row r="34" spans="1:6" ht="25.5">
      <c r="A34" s="89">
        <v>28</v>
      </c>
      <c r="B34" s="7" t="s">
        <v>109</v>
      </c>
      <c r="C34" s="6" t="s">
        <v>309</v>
      </c>
      <c r="D34" s="50">
        <v>10</v>
      </c>
      <c r="E34" s="216"/>
      <c r="F34" s="215">
        <f t="shared" si="0"/>
        <v>0</v>
      </c>
    </row>
    <row r="35" spans="1:6" ht="25.5">
      <c r="A35" s="88">
        <v>29</v>
      </c>
      <c r="B35" s="4" t="s">
        <v>110</v>
      </c>
      <c r="C35" s="6" t="s">
        <v>309</v>
      </c>
      <c r="D35" s="50">
        <v>703.24</v>
      </c>
      <c r="E35" s="216"/>
      <c r="F35" s="215">
        <f t="shared" si="0"/>
        <v>0</v>
      </c>
    </row>
    <row r="36" spans="1:6" ht="38.25">
      <c r="A36" s="89">
        <v>30</v>
      </c>
      <c r="B36" s="4" t="s">
        <v>111</v>
      </c>
      <c r="C36" s="6" t="s">
        <v>309</v>
      </c>
      <c r="D36" s="50">
        <v>494</v>
      </c>
      <c r="E36" s="216"/>
      <c r="F36" s="215">
        <f t="shared" si="0"/>
        <v>0</v>
      </c>
    </row>
    <row r="37" spans="1:6" ht="38.25">
      <c r="A37" s="88">
        <v>31</v>
      </c>
      <c r="B37" s="4" t="s">
        <v>112</v>
      </c>
      <c r="C37" s="6" t="s">
        <v>309</v>
      </c>
      <c r="D37" s="50">
        <v>77.95</v>
      </c>
      <c r="E37" s="216"/>
      <c r="F37" s="215">
        <f t="shared" si="0"/>
        <v>0</v>
      </c>
    </row>
    <row r="38" spans="1:6" ht="51">
      <c r="A38" s="89">
        <v>32</v>
      </c>
      <c r="B38" s="4" t="s">
        <v>113</v>
      </c>
      <c r="C38" s="10" t="s">
        <v>90</v>
      </c>
      <c r="D38" s="50">
        <v>403.6</v>
      </c>
      <c r="E38" s="216"/>
      <c r="F38" s="215">
        <f t="shared" si="0"/>
        <v>0</v>
      </c>
    </row>
    <row r="39" spans="1:6" ht="51">
      <c r="A39" s="88">
        <v>33</v>
      </c>
      <c r="B39" s="4" t="s">
        <v>114</v>
      </c>
      <c r="C39" s="10" t="s">
        <v>90</v>
      </c>
      <c r="D39" s="50">
        <v>102.86</v>
      </c>
      <c r="E39" s="216"/>
      <c r="F39" s="215">
        <f t="shared" si="0"/>
        <v>0</v>
      </c>
    </row>
    <row r="40" spans="1:6" ht="25.5">
      <c r="A40" s="89">
        <v>34</v>
      </c>
      <c r="B40" s="4" t="s">
        <v>115</v>
      </c>
      <c r="C40" s="10" t="s">
        <v>90</v>
      </c>
      <c r="D40" s="50">
        <v>198.5</v>
      </c>
      <c r="E40" s="216"/>
      <c r="F40" s="215">
        <f t="shared" si="0"/>
        <v>0</v>
      </c>
    </row>
    <row r="41" spans="1:6" ht="25.5">
      <c r="A41" s="88">
        <v>35</v>
      </c>
      <c r="B41" s="4" t="s">
        <v>145</v>
      </c>
      <c r="C41" s="10" t="s">
        <v>90</v>
      </c>
      <c r="D41" s="52">
        <v>416</v>
      </c>
      <c r="E41" s="216"/>
      <c r="F41" s="215">
        <f t="shared" si="0"/>
        <v>0</v>
      </c>
    </row>
    <row r="42" spans="1:6" ht="12.75">
      <c r="A42" s="89">
        <v>36</v>
      </c>
      <c r="B42" s="13" t="s">
        <v>116</v>
      </c>
      <c r="C42" s="10" t="s">
        <v>90</v>
      </c>
      <c r="D42" s="50">
        <v>91.5</v>
      </c>
      <c r="E42" s="216"/>
      <c r="F42" s="215">
        <f t="shared" si="0"/>
        <v>0</v>
      </c>
    </row>
    <row r="43" spans="1:6" ht="15.75">
      <c r="A43" s="88">
        <v>37</v>
      </c>
      <c r="B43" s="13" t="s">
        <v>117</v>
      </c>
      <c r="C43" s="6" t="s">
        <v>309</v>
      </c>
      <c r="D43" s="50">
        <v>494</v>
      </c>
      <c r="E43" s="216"/>
      <c r="F43" s="215">
        <f t="shared" si="0"/>
        <v>0</v>
      </c>
    </row>
    <row r="44" spans="1:6" ht="15.75">
      <c r="A44" s="89">
        <v>38</v>
      </c>
      <c r="B44" s="26" t="s">
        <v>118</v>
      </c>
      <c r="C44" s="6" t="s">
        <v>309</v>
      </c>
      <c r="D44" s="53">
        <v>77.95</v>
      </c>
      <c r="E44" s="216"/>
      <c r="F44" s="215">
        <f t="shared" si="0"/>
        <v>0</v>
      </c>
    </row>
    <row r="45" spans="1:6" ht="12.75">
      <c r="A45" s="88">
        <v>39</v>
      </c>
      <c r="B45" s="3" t="s">
        <v>119</v>
      </c>
      <c r="C45" s="14" t="s">
        <v>97</v>
      </c>
      <c r="D45" s="51">
        <v>18.6</v>
      </c>
      <c r="E45" s="216"/>
      <c r="F45" s="215">
        <f t="shared" si="0"/>
        <v>0</v>
      </c>
    </row>
    <row r="46" spans="1:6" ht="19.5" customHeight="1">
      <c r="A46" s="89">
        <v>40</v>
      </c>
      <c r="B46" s="3" t="s">
        <v>455</v>
      </c>
      <c r="C46" s="6" t="s">
        <v>309</v>
      </c>
      <c r="D46" s="51">
        <v>25.25</v>
      </c>
      <c r="E46" s="216"/>
      <c r="F46" s="215">
        <f t="shared" si="0"/>
        <v>0</v>
      </c>
    </row>
    <row r="47" spans="1:6" ht="17.25" customHeight="1">
      <c r="A47" s="88">
        <v>41</v>
      </c>
      <c r="B47" s="3" t="s">
        <v>314</v>
      </c>
      <c r="C47" s="6" t="s">
        <v>309</v>
      </c>
      <c r="D47" s="51">
        <v>193.21</v>
      </c>
      <c r="E47" s="216"/>
      <c r="F47" s="215">
        <f t="shared" si="0"/>
        <v>0</v>
      </c>
    </row>
    <row r="48" spans="1:6" ht="17.25" customHeight="1">
      <c r="A48" s="89">
        <v>42</v>
      </c>
      <c r="B48" s="3" t="s">
        <v>121</v>
      </c>
      <c r="C48" s="6" t="s">
        <v>309</v>
      </c>
      <c r="D48" s="51">
        <v>232</v>
      </c>
      <c r="E48" s="216"/>
      <c r="F48" s="215">
        <f t="shared" si="0"/>
        <v>0</v>
      </c>
    </row>
    <row r="49" spans="1:6" ht="17.25" customHeight="1">
      <c r="A49" s="88">
        <v>43</v>
      </c>
      <c r="B49" s="3" t="s">
        <v>271</v>
      </c>
      <c r="C49" s="6" t="s">
        <v>309</v>
      </c>
      <c r="D49" s="51">
        <v>1478.94</v>
      </c>
      <c r="E49" s="216"/>
      <c r="F49" s="215">
        <f t="shared" si="0"/>
        <v>0</v>
      </c>
    </row>
    <row r="50" spans="1:6" ht="17.25" customHeight="1">
      <c r="A50" s="89">
        <v>44</v>
      </c>
      <c r="B50" s="3" t="s">
        <v>272</v>
      </c>
      <c r="C50" s="6" t="s">
        <v>309</v>
      </c>
      <c r="D50" s="51">
        <v>703.55</v>
      </c>
      <c r="E50" s="216"/>
      <c r="F50" s="215">
        <f t="shared" si="0"/>
        <v>0</v>
      </c>
    </row>
    <row r="51" spans="1:6" ht="17.25" customHeight="1">
      <c r="A51" s="88">
        <v>45</v>
      </c>
      <c r="B51" s="3" t="s">
        <v>125</v>
      </c>
      <c r="C51" s="14" t="s">
        <v>95</v>
      </c>
      <c r="D51" s="51">
        <v>10</v>
      </c>
      <c r="E51" s="216"/>
      <c r="F51" s="215">
        <f t="shared" si="0"/>
        <v>0</v>
      </c>
    </row>
    <row r="52" spans="1:6" ht="18" customHeight="1">
      <c r="A52" s="89">
        <v>46</v>
      </c>
      <c r="B52" s="3" t="s">
        <v>127</v>
      </c>
      <c r="C52" s="14" t="s">
        <v>95</v>
      </c>
      <c r="D52" s="51">
        <v>49</v>
      </c>
      <c r="E52" s="216"/>
      <c r="F52" s="215">
        <f t="shared" si="0"/>
        <v>0</v>
      </c>
    </row>
    <row r="53" spans="1:6" ht="26.25" customHeight="1">
      <c r="A53" s="88">
        <v>47</v>
      </c>
      <c r="B53" s="3" t="s">
        <v>318</v>
      </c>
      <c r="C53" s="6" t="s">
        <v>309</v>
      </c>
      <c r="D53" s="51">
        <v>47.9</v>
      </c>
      <c r="E53" s="216"/>
      <c r="F53" s="215">
        <f t="shared" si="0"/>
        <v>0</v>
      </c>
    </row>
    <row r="54" spans="1:6" ht="18.75" customHeight="1">
      <c r="A54" s="89">
        <v>48</v>
      </c>
      <c r="B54" s="3" t="s">
        <v>315</v>
      </c>
      <c r="C54" s="6" t="s">
        <v>312</v>
      </c>
      <c r="D54" s="51">
        <v>92.41</v>
      </c>
      <c r="E54" s="216"/>
      <c r="F54" s="215">
        <f t="shared" si="0"/>
        <v>0</v>
      </c>
    </row>
    <row r="55" spans="1:6" ht="65.25" customHeight="1">
      <c r="A55" s="88">
        <v>49</v>
      </c>
      <c r="B55" s="3" t="s">
        <v>130</v>
      </c>
      <c r="C55" s="6" t="s">
        <v>309</v>
      </c>
      <c r="D55" s="51">
        <v>30</v>
      </c>
      <c r="E55" s="216"/>
      <c r="F55" s="215">
        <f t="shared" si="0"/>
        <v>0</v>
      </c>
    </row>
    <row r="56" spans="1:6" ht="17.25" customHeight="1">
      <c r="A56" s="89">
        <v>50</v>
      </c>
      <c r="B56" s="3" t="s">
        <v>484</v>
      </c>
      <c r="C56" s="14" t="s">
        <v>95</v>
      </c>
      <c r="D56" s="51">
        <v>1</v>
      </c>
      <c r="E56" s="216"/>
      <c r="F56" s="215">
        <f t="shared" si="0"/>
        <v>0</v>
      </c>
    </row>
    <row r="57" spans="1:6" ht="30" customHeight="1">
      <c r="A57" s="88">
        <v>51</v>
      </c>
      <c r="B57" s="3" t="s">
        <v>316</v>
      </c>
      <c r="C57" s="6" t="s">
        <v>309</v>
      </c>
      <c r="D57" s="51">
        <v>18.1</v>
      </c>
      <c r="E57" s="216"/>
      <c r="F57" s="215">
        <f t="shared" si="0"/>
        <v>0</v>
      </c>
    </row>
    <row r="58" spans="1:6" ht="30" customHeight="1" thickBot="1">
      <c r="A58" s="89">
        <v>52</v>
      </c>
      <c r="B58" s="3" t="s">
        <v>317</v>
      </c>
      <c r="C58" s="14" t="s">
        <v>95</v>
      </c>
      <c r="D58" s="51">
        <v>2</v>
      </c>
      <c r="E58" s="216"/>
      <c r="F58" s="215">
        <f t="shared" si="0"/>
        <v>0</v>
      </c>
    </row>
    <row r="59" spans="1:6" ht="13.5" thickBot="1">
      <c r="A59" s="43" t="s">
        <v>147</v>
      </c>
      <c r="B59" s="42" t="s">
        <v>89</v>
      </c>
      <c r="C59" s="62"/>
      <c r="D59" s="38"/>
      <c r="E59" s="218"/>
      <c r="F59" s="219"/>
    </row>
    <row r="60" spans="1:6" ht="39" customHeight="1">
      <c r="A60" s="90">
        <v>53</v>
      </c>
      <c r="B60" s="13" t="s">
        <v>153</v>
      </c>
      <c r="C60" s="12" t="s">
        <v>502</v>
      </c>
      <c r="D60" s="24">
        <v>33</v>
      </c>
      <c r="E60" s="54"/>
      <c r="F60" s="215">
        <f t="shared" si="0"/>
        <v>0</v>
      </c>
    </row>
    <row r="61" spans="1:6" ht="12.75">
      <c r="A61" s="91">
        <v>54</v>
      </c>
      <c r="B61" s="13" t="s">
        <v>48</v>
      </c>
      <c r="C61" s="12" t="s">
        <v>65</v>
      </c>
      <c r="D61" s="52">
        <v>17</v>
      </c>
      <c r="E61" s="216"/>
      <c r="F61" s="215">
        <f t="shared" si="0"/>
        <v>0</v>
      </c>
    </row>
    <row r="62" spans="1:6" ht="12.75">
      <c r="A62" s="90">
        <v>55</v>
      </c>
      <c r="B62" s="13" t="s">
        <v>156</v>
      </c>
      <c r="C62" s="12" t="s">
        <v>65</v>
      </c>
      <c r="D62" s="52">
        <v>11</v>
      </c>
      <c r="E62" s="216"/>
      <c r="F62" s="215">
        <f t="shared" si="0"/>
        <v>0</v>
      </c>
    </row>
    <row r="63" spans="1:6" ht="12.75">
      <c r="A63" s="91">
        <v>56</v>
      </c>
      <c r="B63" s="13" t="s">
        <v>157</v>
      </c>
      <c r="C63" s="12" t="s">
        <v>65</v>
      </c>
      <c r="D63" s="52">
        <v>2</v>
      </c>
      <c r="E63" s="216"/>
      <c r="F63" s="215">
        <f t="shared" si="0"/>
        <v>0</v>
      </c>
    </row>
    <row r="64" spans="1:6" ht="12.75">
      <c r="A64" s="90">
        <v>57</v>
      </c>
      <c r="B64" s="13" t="s">
        <v>159</v>
      </c>
      <c r="C64" s="12" t="s">
        <v>502</v>
      </c>
      <c r="D64" s="52">
        <v>33</v>
      </c>
      <c r="E64" s="216"/>
      <c r="F64" s="215">
        <f t="shared" si="0"/>
        <v>0</v>
      </c>
    </row>
    <row r="65" spans="1:6" ht="12.75">
      <c r="A65" s="91">
        <v>58</v>
      </c>
      <c r="B65" s="13" t="s">
        <v>161</v>
      </c>
      <c r="C65" s="12" t="s">
        <v>65</v>
      </c>
      <c r="D65" s="52">
        <v>17</v>
      </c>
      <c r="E65" s="216"/>
      <c r="F65" s="215">
        <f t="shared" si="0"/>
        <v>0</v>
      </c>
    </row>
    <row r="66" spans="1:6" ht="12.75">
      <c r="A66" s="90">
        <v>59</v>
      </c>
      <c r="B66" s="13" t="s">
        <v>49</v>
      </c>
      <c r="C66" s="12" t="s">
        <v>65</v>
      </c>
      <c r="D66" s="52">
        <v>11</v>
      </c>
      <c r="E66" s="216"/>
      <c r="F66" s="215">
        <f t="shared" si="0"/>
        <v>0</v>
      </c>
    </row>
    <row r="67" spans="1:6" ht="12.75">
      <c r="A67" s="91">
        <v>60</v>
      </c>
      <c r="B67" s="13" t="s">
        <v>163</v>
      </c>
      <c r="C67" s="12" t="s">
        <v>65</v>
      </c>
      <c r="D67" s="52">
        <v>33</v>
      </c>
      <c r="E67" s="216"/>
      <c r="F67" s="215">
        <f t="shared" si="0"/>
        <v>0</v>
      </c>
    </row>
    <row r="68" spans="1:6" ht="12.75">
      <c r="A68" s="90">
        <v>61</v>
      </c>
      <c r="B68" s="13" t="s">
        <v>50</v>
      </c>
      <c r="C68" s="12" t="s">
        <v>65</v>
      </c>
      <c r="D68" s="52">
        <v>2</v>
      </c>
      <c r="E68" s="216"/>
      <c r="F68" s="215">
        <f t="shared" si="0"/>
        <v>0</v>
      </c>
    </row>
    <row r="69" spans="1:6" ht="12.75">
      <c r="A69" s="91">
        <v>62</v>
      </c>
      <c r="B69" s="13" t="s">
        <v>165</v>
      </c>
      <c r="C69" s="12" t="s">
        <v>502</v>
      </c>
      <c r="D69" s="52">
        <v>33</v>
      </c>
      <c r="E69" s="216"/>
      <c r="F69" s="215">
        <f t="shared" si="0"/>
        <v>0</v>
      </c>
    </row>
    <row r="70" spans="1:6" ht="12.75">
      <c r="A70" s="90">
        <v>63</v>
      </c>
      <c r="B70" s="13" t="s">
        <v>166</v>
      </c>
      <c r="C70" s="12" t="s">
        <v>502</v>
      </c>
      <c r="D70" s="52">
        <v>33</v>
      </c>
      <c r="E70" s="216"/>
      <c r="F70" s="215">
        <f t="shared" si="0"/>
        <v>0</v>
      </c>
    </row>
    <row r="71" spans="1:6" ht="12.75">
      <c r="A71" s="91">
        <v>64</v>
      </c>
      <c r="B71" s="13" t="s">
        <v>52</v>
      </c>
      <c r="C71" s="12" t="s">
        <v>502</v>
      </c>
      <c r="D71" s="52">
        <v>33</v>
      </c>
      <c r="E71" s="216"/>
      <c r="F71" s="215">
        <f t="shared" si="0"/>
        <v>0</v>
      </c>
    </row>
    <row r="72" spans="1:6" ht="13.5">
      <c r="A72" s="91"/>
      <c r="B72" s="61" t="s">
        <v>53</v>
      </c>
      <c r="C72" s="12"/>
      <c r="D72" s="52"/>
      <c r="E72" s="216"/>
      <c r="F72" s="215"/>
    </row>
    <row r="73" spans="1:6" ht="42" customHeight="1">
      <c r="A73" s="90">
        <v>65</v>
      </c>
      <c r="B73" s="27" t="s">
        <v>54</v>
      </c>
      <c r="C73" s="12" t="s">
        <v>502</v>
      </c>
      <c r="D73" s="52">
        <v>10</v>
      </c>
      <c r="E73" s="216"/>
      <c r="F73" s="215">
        <f aca="true" t="shared" si="1" ref="F73:F135">ROUND(D73*E73,2)</f>
        <v>0</v>
      </c>
    </row>
    <row r="74" spans="1:6" ht="12.75">
      <c r="A74" s="91">
        <v>66</v>
      </c>
      <c r="B74" s="27" t="s">
        <v>322</v>
      </c>
      <c r="C74" s="12" t="s">
        <v>65</v>
      </c>
      <c r="D74" s="52">
        <v>18</v>
      </c>
      <c r="E74" s="216"/>
      <c r="F74" s="215">
        <f t="shared" si="1"/>
        <v>0</v>
      </c>
    </row>
    <row r="75" spans="1:6" ht="12.75">
      <c r="A75" s="90">
        <v>67</v>
      </c>
      <c r="B75" s="27" t="s">
        <v>168</v>
      </c>
      <c r="C75" s="12" t="s">
        <v>66</v>
      </c>
      <c r="D75" s="52">
        <v>10</v>
      </c>
      <c r="E75" s="216"/>
      <c r="F75" s="215">
        <f t="shared" si="1"/>
        <v>0</v>
      </c>
    </row>
    <row r="76" spans="1:6" ht="12.75">
      <c r="A76" s="91">
        <v>68</v>
      </c>
      <c r="B76" s="13" t="s">
        <v>55</v>
      </c>
      <c r="C76" s="12" t="s">
        <v>502</v>
      </c>
      <c r="D76" s="52">
        <v>10</v>
      </c>
      <c r="E76" s="216"/>
      <c r="F76" s="215">
        <f t="shared" si="1"/>
        <v>0</v>
      </c>
    </row>
    <row r="77" spans="1:6" ht="12.75">
      <c r="A77" s="90">
        <v>69</v>
      </c>
      <c r="B77" s="13" t="s">
        <v>56</v>
      </c>
      <c r="C77" s="12" t="s">
        <v>65</v>
      </c>
      <c r="D77" s="52">
        <v>1</v>
      </c>
      <c r="E77" s="216"/>
      <c r="F77" s="215">
        <f t="shared" si="1"/>
        <v>0</v>
      </c>
    </row>
    <row r="78" spans="1:6" ht="27" customHeight="1">
      <c r="A78" s="91">
        <v>70</v>
      </c>
      <c r="B78" s="27" t="s">
        <v>57</v>
      </c>
      <c r="C78" s="12" t="s">
        <v>65</v>
      </c>
      <c r="D78" s="52">
        <v>3</v>
      </c>
      <c r="E78" s="216"/>
      <c r="F78" s="215">
        <f t="shared" si="1"/>
        <v>0</v>
      </c>
    </row>
    <row r="79" spans="1:6" ht="25.5">
      <c r="A79" s="90">
        <v>71</v>
      </c>
      <c r="B79" s="13" t="s">
        <v>319</v>
      </c>
      <c r="C79" s="12" t="s">
        <v>95</v>
      </c>
      <c r="D79" s="52">
        <v>6</v>
      </c>
      <c r="E79" s="216"/>
      <c r="F79" s="215">
        <f t="shared" si="1"/>
        <v>0</v>
      </c>
    </row>
    <row r="80" spans="1:6" ht="12.75">
      <c r="A80" s="91">
        <v>72</v>
      </c>
      <c r="B80" s="13" t="s">
        <v>321</v>
      </c>
      <c r="C80" s="12" t="s">
        <v>95</v>
      </c>
      <c r="D80" s="52">
        <v>8</v>
      </c>
      <c r="E80" s="216"/>
      <c r="F80" s="215">
        <f t="shared" si="1"/>
        <v>0</v>
      </c>
    </row>
    <row r="81" spans="1:6" ht="12.75">
      <c r="A81" s="90">
        <v>73</v>
      </c>
      <c r="B81" s="13" t="s">
        <v>320</v>
      </c>
      <c r="C81" s="12" t="s">
        <v>95</v>
      </c>
      <c r="D81" s="52">
        <v>1</v>
      </c>
      <c r="E81" s="216"/>
      <c r="F81" s="215">
        <f t="shared" si="1"/>
        <v>0</v>
      </c>
    </row>
    <row r="82" spans="1:6" ht="25.5" customHeight="1">
      <c r="A82" s="91">
        <v>74</v>
      </c>
      <c r="B82" s="27" t="s">
        <v>170</v>
      </c>
      <c r="C82" s="12" t="s">
        <v>502</v>
      </c>
      <c r="D82" s="52">
        <v>45</v>
      </c>
      <c r="E82" s="216"/>
      <c r="F82" s="215">
        <f t="shared" si="1"/>
        <v>0</v>
      </c>
    </row>
    <row r="83" spans="1:6" ht="12.75">
      <c r="A83" s="90">
        <v>75</v>
      </c>
      <c r="B83" s="13" t="s">
        <v>171</v>
      </c>
      <c r="C83" s="12" t="s">
        <v>502</v>
      </c>
      <c r="D83" s="52">
        <v>105.85</v>
      </c>
      <c r="E83" s="216"/>
      <c r="F83" s="215">
        <f t="shared" si="1"/>
        <v>0</v>
      </c>
    </row>
    <row r="84" spans="1:6" ht="12.75">
      <c r="A84" s="91">
        <v>76</v>
      </c>
      <c r="B84" s="13" t="s">
        <v>172</v>
      </c>
      <c r="C84" s="12" t="s">
        <v>502</v>
      </c>
      <c r="D84" s="52">
        <v>60</v>
      </c>
      <c r="E84" s="216"/>
      <c r="F84" s="215">
        <f t="shared" si="1"/>
        <v>0</v>
      </c>
    </row>
    <row r="85" spans="1:6" ht="12.75">
      <c r="A85" s="90">
        <v>77</v>
      </c>
      <c r="B85" s="13" t="s">
        <v>173</v>
      </c>
      <c r="C85" s="12" t="s">
        <v>95</v>
      </c>
      <c r="D85" s="52">
        <v>8</v>
      </c>
      <c r="E85" s="216"/>
      <c r="F85" s="215">
        <f t="shared" si="1"/>
        <v>0</v>
      </c>
    </row>
    <row r="86" spans="1:6" ht="12.75">
      <c r="A86" s="45" t="s">
        <v>426</v>
      </c>
      <c r="B86" s="46" t="s">
        <v>142</v>
      </c>
      <c r="C86" s="34"/>
      <c r="D86" s="39"/>
      <c r="E86" s="220"/>
      <c r="F86" s="221"/>
    </row>
    <row r="87" spans="1:6" ht="15.75" customHeight="1">
      <c r="A87" s="92"/>
      <c r="B87" s="66" t="s">
        <v>503</v>
      </c>
      <c r="C87" s="64"/>
      <c r="D87" s="65"/>
      <c r="E87" s="214"/>
      <c r="F87" s="215"/>
    </row>
    <row r="88" spans="1:6" ht="21.75" customHeight="1">
      <c r="A88" s="91">
        <v>78</v>
      </c>
      <c r="B88" s="13" t="s">
        <v>505</v>
      </c>
      <c r="C88" s="12" t="s">
        <v>95</v>
      </c>
      <c r="D88" s="52">
        <v>1</v>
      </c>
      <c r="E88" s="54"/>
      <c r="F88" s="215">
        <f t="shared" si="1"/>
        <v>0</v>
      </c>
    </row>
    <row r="89" spans="1:6" ht="12.75">
      <c r="A89" s="91">
        <v>79</v>
      </c>
      <c r="B89" s="13" t="s">
        <v>181</v>
      </c>
      <c r="C89" s="12" t="s">
        <v>95</v>
      </c>
      <c r="D89" s="52">
        <v>3</v>
      </c>
      <c r="E89" s="54"/>
      <c r="F89" s="215">
        <f t="shared" si="1"/>
        <v>0</v>
      </c>
    </row>
    <row r="90" spans="1:6" ht="12.75">
      <c r="A90" s="91">
        <v>80</v>
      </c>
      <c r="B90" s="13" t="s">
        <v>182</v>
      </c>
      <c r="C90" s="12" t="s">
        <v>95</v>
      </c>
      <c r="D90" s="52">
        <v>4</v>
      </c>
      <c r="E90" s="54"/>
      <c r="F90" s="215">
        <f t="shared" si="1"/>
        <v>0</v>
      </c>
    </row>
    <row r="91" spans="1:6" ht="12.75">
      <c r="A91" s="91">
        <v>81</v>
      </c>
      <c r="B91" s="13" t="s">
        <v>183</v>
      </c>
      <c r="C91" s="12" t="s">
        <v>95</v>
      </c>
      <c r="D91" s="52">
        <v>7</v>
      </c>
      <c r="E91" s="54"/>
      <c r="F91" s="215">
        <f t="shared" si="1"/>
        <v>0</v>
      </c>
    </row>
    <row r="92" spans="1:6" ht="12.75">
      <c r="A92" s="91">
        <v>82</v>
      </c>
      <c r="B92" s="13" t="s">
        <v>184</v>
      </c>
      <c r="C92" s="12" t="s">
        <v>95</v>
      </c>
      <c r="D92" s="52">
        <v>4</v>
      </c>
      <c r="E92" s="54"/>
      <c r="F92" s="215">
        <f t="shared" si="1"/>
        <v>0</v>
      </c>
    </row>
    <row r="93" spans="1:6" ht="12.75">
      <c r="A93" s="91">
        <v>83</v>
      </c>
      <c r="B93" s="13" t="s">
        <v>185</v>
      </c>
      <c r="C93" s="12" t="s">
        <v>95</v>
      </c>
      <c r="D93" s="52">
        <v>1</v>
      </c>
      <c r="E93" s="54"/>
      <c r="F93" s="215">
        <f t="shared" si="1"/>
        <v>0</v>
      </c>
    </row>
    <row r="94" spans="1:6" ht="12.75">
      <c r="A94" s="91">
        <v>84</v>
      </c>
      <c r="B94" s="13" t="s">
        <v>186</v>
      </c>
      <c r="C94" s="12" t="s">
        <v>95</v>
      </c>
      <c r="D94" s="52">
        <v>2</v>
      </c>
      <c r="E94" s="54"/>
      <c r="F94" s="215">
        <f t="shared" si="1"/>
        <v>0</v>
      </c>
    </row>
    <row r="95" spans="1:6" ht="12.75">
      <c r="A95" s="91">
        <v>85</v>
      </c>
      <c r="B95" s="13" t="s">
        <v>187</v>
      </c>
      <c r="C95" s="12" t="s">
        <v>95</v>
      </c>
      <c r="D95" s="52">
        <v>1</v>
      </c>
      <c r="E95" s="54"/>
      <c r="F95" s="215">
        <f t="shared" si="1"/>
        <v>0</v>
      </c>
    </row>
    <row r="96" spans="1:6" ht="12.75">
      <c r="A96" s="91">
        <v>86</v>
      </c>
      <c r="B96" s="13" t="s">
        <v>188</v>
      </c>
      <c r="C96" s="12" t="s">
        <v>95</v>
      </c>
      <c r="D96" s="52">
        <v>8</v>
      </c>
      <c r="E96" s="54"/>
      <c r="F96" s="215">
        <f t="shared" si="1"/>
        <v>0</v>
      </c>
    </row>
    <row r="97" spans="1:6" ht="12.75">
      <c r="A97" s="91">
        <v>87</v>
      </c>
      <c r="B97" s="13" t="s">
        <v>506</v>
      </c>
      <c r="C97" s="12" t="s">
        <v>95</v>
      </c>
      <c r="D97" s="52">
        <v>1</v>
      </c>
      <c r="E97" s="54"/>
      <c r="F97" s="215">
        <f t="shared" si="1"/>
        <v>0</v>
      </c>
    </row>
    <row r="98" spans="1:6" ht="12.75">
      <c r="A98" s="91">
        <v>88</v>
      </c>
      <c r="B98" s="13" t="s">
        <v>190</v>
      </c>
      <c r="C98" s="12" t="s">
        <v>95</v>
      </c>
      <c r="D98" s="52">
        <v>1</v>
      </c>
      <c r="E98" s="54"/>
      <c r="F98" s="215">
        <f t="shared" si="1"/>
        <v>0</v>
      </c>
    </row>
    <row r="99" spans="1:6" ht="12.75">
      <c r="A99" s="91">
        <v>89</v>
      </c>
      <c r="B99" s="13" t="s">
        <v>191</v>
      </c>
      <c r="C99" s="12" t="s">
        <v>95</v>
      </c>
      <c r="D99" s="52">
        <v>1</v>
      </c>
      <c r="E99" s="54"/>
      <c r="F99" s="215">
        <f t="shared" si="1"/>
        <v>0</v>
      </c>
    </row>
    <row r="100" spans="1:6" ht="12.75">
      <c r="A100" s="91">
        <v>90</v>
      </c>
      <c r="B100" s="13" t="s">
        <v>192</v>
      </c>
      <c r="C100" s="12" t="s">
        <v>95</v>
      </c>
      <c r="D100" s="52">
        <v>4</v>
      </c>
      <c r="E100" s="54"/>
      <c r="F100" s="215">
        <f t="shared" si="1"/>
        <v>0</v>
      </c>
    </row>
    <row r="101" spans="1:6" ht="12.75">
      <c r="A101" s="91">
        <v>91</v>
      </c>
      <c r="B101" s="13" t="s">
        <v>193</v>
      </c>
      <c r="C101" s="12" t="s">
        <v>95</v>
      </c>
      <c r="D101" s="52">
        <v>2</v>
      </c>
      <c r="E101" s="54"/>
      <c r="F101" s="215">
        <f t="shared" si="1"/>
        <v>0</v>
      </c>
    </row>
    <row r="102" spans="1:6" ht="12.75">
      <c r="A102" s="91">
        <v>92</v>
      </c>
      <c r="B102" s="13" t="s">
        <v>298</v>
      </c>
      <c r="C102" s="12" t="s">
        <v>95</v>
      </c>
      <c r="D102" s="52">
        <v>40</v>
      </c>
      <c r="E102" s="54"/>
      <c r="F102" s="215">
        <f t="shared" si="1"/>
        <v>0</v>
      </c>
    </row>
    <row r="103" spans="1:6" ht="12.75">
      <c r="A103" s="91">
        <v>93</v>
      </c>
      <c r="B103" s="13" t="s">
        <v>299</v>
      </c>
      <c r="C103" s="12" t="s">
        <v>95</v>
      </c>
      <c r="D103" s="52">
        <v>40</v>
      </c>
      <c r="E103" s="54"/>
      <c r="F103" s="215">
        <f t="shared" si="1"/>
        <v>0</v>
      </c>
    </row>
    <row r="104" spans="1:6" ht="12.75">
      <c r="A104" s="91">
        <v>94</v>
      </c>
      <c r="B104" s="13" t="s">
        <v>300</v>
      </c>
      <c r="C104" s="12" t="s">
        <v>95</v>
      </c>
      <c r="D104" s="52">
        <v>40</v>
      </c>
      <c r="E104" s="54"/>
      <c r="F104" s="215">
        <f t="shared" si="1"/>
        <v>0</v>
      </c>
    </row>
    <row r="105" spans="1:6" ht="14.25" customHeight="1">
      <c r="A105" s="93"/>
      <c r="B105" s="70" t="s">
        <v>504</v>
      </c>
      <c r="C105" s="68"/>
      <c r="D105" s="69"/>
      <c r="E105" s="222"/>
      <c r="F105" s="215"/>
    </row>
    <row r="106" spans="1:6" ht="15.75" customHeight="1">
      <c r="A106" s="91">
        <v>95</v>
      </c>
      <c r="B106" s="13" t="s">
        <v>510</v>
      </c>
      <c r="C106" s="12" t="s">
        <v>502</v>
      </c>
      <c r="D106" s="52">
        <v>76</v>
      </c>
      <c r="E106" s="54"/>
      <c r="F106" s="215">
        <f t="shared" si="1"/>
        <v>0</v>
      </c>
    </row>
    <row r="107" spans="1:6" ht="12.75">
      <c r="A107" s="91">
        <v>96</v>
      </c>
      <c r="B107" s="13" t="s">
        <v>507</v>
      </c>
      <c r="C107" s="12" t="s">
        <v>502</v>
      </c>
      <c r="D107" s="52">
        <v>36</v>
      </c>
      <c r="E107" s="54"/>
      <c r="F107" s="215">
        <f t="shared" si="1"/>
        <v>0</v>
      </c>
    </row>
    <row r="108" spans="1:6" ht="12.75">
      <c r="A108" s="91">
        <v>97</v>
      </c>
      <c r="B108" s="13" t="s">
        <v>508</v>
      </c>
      <c r="C108" s="12" t="s">
        <v>502</v>
      </c>
      <c r="D108" s="52">
        <v>18</v>
      </c>
      <c r="E108" s="54"/>
      <c r="F108" s="215">
        <f t="shared" si="1"/>
        <v>0</v>
      </c>
    </row>
    <row r="109" spans="1:6" ht="12.75">
      <c r="A109" s="91">
        <v>98</v>
      </c>
      <c r="B109" s="13" t="s">
        <v>509</v>
      </c>
      <c r="C109" s="12" t="s">
        <v>502</v>
      </c>
      <c r="D109" s="52">
        <v>10</v>
      </c>
      <c r="E109" s="54"/>
      <c r="F109" s="215">
        <f t="shared" si="1"/>
        <v>0</v>
      </c>
    </row>
    <row r="110" spans="1:6" ht="12.75">
      <c r="A110" s="91">
        <v>99</v>
      </c>
      <c r="B110" s="13" t="s">
        <v>324</v>
      </c>
      <c r="C110" s="12" t="s">
        <v>95</v>
      </c>
      <c r="D110" s="52">
        <v>2</v>
      </c>
      <c r="E110" s="54"/>
      <c r="F110" s="215">
        <f t="shared" si="1"/>
        <v>0</v>
      </c>
    </row>
    <row r="111" spans="1:6" ht="12.75">
      <c r="A111" s="91">
        <v>100</v>
      </c>
      <c r="B111" s="13" t="s">
        <v>325</v>
      </c>
      <c r="C111" s="12" t="s">
        <v>95</v>
      </c>
      <c r="D111" s="52">
        <v>4</v>
      </c>
      <c r="E111" s="54"/>
      <c r="F111" s="215">
        <f t="shared" si="1"/>
        <v>0</v>
      </c>
    </row>
    <row r="112" spans="1:6" ht="12.75">
      <c r="A112" s="91">
        <v>101</v>
      </c>
      <c r="B112" s="13" t="s">
        <v>326</v>
      </c>
      <c r="C112" s="12" t="s">
        <v>95</v>
      </c>
      <c r="D112" s="52">
        <v>6</v>
      </c>
      <c r="E112" s="54"/>
      <c r="F112" s="215">
        <f t="shared" si="1"/>
        <v>0</v>
      </c>
    </row>
    <row r="113" spans="1:6" ht="12.75">
      <c r="A113" s="91">
        <v>102</v>
      </c>
      <c r="B113" s="13" t="s">
        <v>305</v>
      </c>
      <c r="C113" s="12" t="s">
        <v>95</v>
      </c>
      <c r="D113" s="52">
        <v>28</v>
      </c>
      <c r="E113" s="54"/>
      <c r="F113" s="215">
        <f t="shared" si="1"/>
        <v>0</v>
      </c>
    </row>
    <row r="114" spans="1:6" ht="12.75">
      <c r="A114" s="91">
        <v>103</v>
      </c>
      <c r="B114" s="13" t="s">
        <v>511</v>
      </c>
      <c r="C114" s="12" t="s">
        <v>95</v>
      </c>
      <c r="D114" s="52">
        <v>18</v>
      </c>
      <c r="E114" s="54"/>
      <c r="F114" s="215">
        <f t="shared" si="1"/>
        <v>0</v>
      </c>
    </row>
    <row r="115" spans="1:6" ht="12.75">
      <c r="A115" s="91">
        <v>104</v>
      </c>
      <c r="B115" s="13" t="s">
        <v>203</v>
      </c>
      <c r="C115" s="12" t="s">
        <v>95</v>
      </c>
      <c r="D115" s="52">
        <v>10</v>
      </c>
      <c r="E115" s="54"/>
      <c r="F115" s="215">
        <f t="shared" si="1"/>
        <v>0</v>
      </c>
    </row>
    <row r="116" spans="1:6" ht="12.75">
      <c r="A116" s="91">
        <v>105</v>
      </c>
      <c r="B116" s="13" t="s">
        <v>204</v>
      </c>
      <c r="C116" s="12" t="s">
        <v>95</v>
      </c>
      <c r="D116" s="52">
        <v>2</v>
      </c>
      <c r="E116" s="54"/>
      <c r="F116" s="215">
        <f t="shared" si="1"/>
        <v>0</v>
      </c>
    </row>
    <row r="117" spans="1:6" ht="12.75">
      <c r="A117" s="91">
        <v>106</v>
      </c>
      <c r="B117" s="13" t="s">
        <v>205</v>
      </c>
      <c r="C117" s="12" t="s">
        <v>95</v>
      </c>
      <c r="D117" s="52">
        <v>2</v>
      </c>
      <c r="E117" s="54"/>
      <c r="F117" s="215">
        <f t="shared" si="1"/>
        <v>0</v>
      </c>
    </row>
    <row r="118" spans="1:6" ht="25.5">
      <c r="A118" s="91">
        <v>107</v>
      </c>
      <c r="B118" s="13" t="s">
        <v>513</v>
      </c>
      <c r="C118" s="12" t="s">
        <v>502</v>
      </c>
      <c r="D118" s="52">
        <v>10</v>
      </c>
      <c r="E118" s="54"/>
      <c r="F118" s="215">
        <f t="shared" si="1"/>
        <v>0</v>
      </c>
    </row>
    <row r="119" spans="1:6" ht="12.75">
      <c r="A119" s="91">
        <v>108</v>
      </c>
      <c r="B119" s="13" t="s">
        <v>197</v>
      </c>
      <c r="C119" s="12" t="s">
        <v>95</v>
      </c>
      <c r="D119" s="52">
        <v>4</v>
      </c>
      <c r="E119" s="54"/>
      <c r="F119" s="215">
        <f t="shared" si="1"/>
        <v>0</v>
      </c>
    </row>
    <row r="120" spans="1:6" ht="12.75">
      <c r="A120" s="91">
        <v>109</v>
      </c>
      <c r="B120" s="13" t="s">
        <v>198</v>
      </c>
      <c r="C120" s="12" t="s">
        <v>139</v>
      </c>
      <c r="D120" s="52">
        <v>10</v>
      </c>
      <c r="E120" s="54"/>
      <c r="F120" s="215">
        <f t="shared" si="1"/>
        <v>0</v>
      </c>
    </row>
    <row r="121" spans="1:6" ht="12.75">
      <c r="A121" s="91">
        <v>110</v>
      </c>
      <c r="B121" s="13" t="s">
        <v>199</v>
      </c>
      <c r="C121" s="12" t="s">
        <v>137</v>
      </c>
      <c r="D121" s="52">
        <v>1</v>
      </c>
      <c r="E121" s="54"/>
      <c r="F121" s="215">
        <f t="shared" si="1"/>
        <v>0</v>
      </c>
    </row>
    <row r="122" spans="1:6" ht="12.75">
      <c r="A122" s="91">
        <v>111</v>
      </c>
      <c r="B122" s="13" t="s">
        <v>200</v>
      </c>
      <c r="C122" s="12" t="s">
        <v>95</v>
      </c>
      <c r="D122" s="52">
        <v>3</v>
      </c>
      <c r="E122" s="54"/>
      <c r="F122" s="215">
        <f t="shared" si="1"/>
        <v>0</v>
      </c>
    </row>
    <row r="123" spans="1:6" ht="25.5">
      <c r="A123" s="91">
        <v>112</v>
      </c>
      <c r="B123" s="13" t="s">
        <v>201</v>
      </c>
      <c r="C123" s="12" t="s">
        <v>502</v>
      </c>
      <c r="D123" s="52">
        <v>140</v>
      </c>
      <c r="E123" s="54"/>
      <c r="F123" s="215">
        <f t="shared" si="1"/>
        <v>0</v>
      </c>
    </row>
    <row r="124" spans="1:6" ht="25.5">
      <c r="A124" s="91">
        <v>113</v>
      </c>
      <c r="B124" s="13" t="s">
        <v>202</v>
      </c>
      <c r="C124" s="12" t="s">
        <v>137</v>
      </c>
      <c r="D124" s="52">
        <v>14</v>
      </c>
      <c r="E124" s="54"/>
      <c r="F124" s="215">
        <f t="shared" si="1"/>
        <v>0</v>
      </c>
    </row>
    <row r="125" spans="1:6" ht="18.75" customHeight="1">
      <c r="A125" s="93"/>
      <c r="B125" s="67" t="s">
        <v>512</v>
      </c>
      <c r="C125" s="71"/>
      <c r="D125" s="69"/>
      <c r="E125" s="222"/>
      <c r="F125" s="215"/>
    </row>
    <row r="126" spans="1:6" ht="15.75" customHeight="1">
      <c r="A126" s="91">
        <v>114</v>
      </c>
      <c r="B126" s="13" t="s">
        <v>510</v>
      </c>
      <c r="C126" s="12" t="s">
        <v>502</v>
      </c>
      <c r="D126" s="52">
        <v>185</v>
      </c>
      <c r="E126" s="54"/>
      <c r="F126" s="215">
        <f t="shared" si="1"/>
        <v>0</v>
      </c>
    </row>
    <row r="127" spans="1:6" ht="12.75">
      <c r="A127" s="91">
        <v>115</v>
      </c>
      <c r="B127" s="13" t="s">
        <v>507</v>
      </c>
      <c r="C127" s="12" t="s">
        <v>502</v>
      </c>
      <c r="D127" s="52">
        <v>72</v>
      </c>
      <c r="E127" s="54"/>
      <c r="F127" s="215">
        <f t="shared" si="1"/>
        <v>0</v>
      </c>
    </row>
    <row r="128" spans="1:6" ht="12.75">
      <c r="A128" s="91">
        <v>116</v>
      </c>
      <c r="B128" s="13" t="s">
        <v>508</v>
      </c>
      <c r="C128" s="12" t="s">
        <v>502</v>
      </c>
      <c r="D128" s="52">
        <v>18</v>
      </c>
      <c r="E128" s="54"/>
      <c r="F128" s="215">
        <f t="shared" si="1"/>
        <v>0</v>
      </c>
    </row>
    <row r="129" spans="1:6" ht="12.75">
      <c r="A129" s="91">
        <v>117</v>
      </c>
      <c r="B129" s="13" t="s">
        <v>509</v>
      </c>
      <c r="C129" s="12" t="s">
        <v>502</v>
      </c>
      <c r="D129" s="52">
        <v>6</v>
      </c>
      <c r="E129" s="54"/>
      <c r="F129" s="215">
        <f t="shared" si="1"/>
        <v>0</v>
      </c>
    </row>
    <row r="130" spans="1:6" ht="12.75">
      <c r="A130" s="91">
        <v>118</v>
      </c>
      <c r="B130" s="13" t="s">
        <v>328</v>
      </c>
      <c r="C130" s="12" t="s">
        <v>97</v>
      </c>
      <c r="D130" s="52">
        <v>14</v>
      </c>
      <c r="E130" s="54"/>
      <c r="F130" s="215">
        <f t="shared" si="1"/>
        <v>0</v>
      </c>
    </row>
    <row r="131" spans="1:6" ht="12.75">
      <c r="A131" s="91">
        <v>119</v>
      </c>
      <c r="B131" s="13" t="s">
        <v>330</v>
      </c>
      <c r="C131" s="12" t="s">
        <v>95</v>
      </c>
      <c r="D131" s="52">
        <v>8</v>
      </c>
      <c r="E131" s="54"/>
      <c r="F131" s="215">
        <f t="shared" si="1"/>
        <v>0</v>
      </c>
    </row>
    <row r="132" spans="1:6" ht="12.75">
      <c r="A132" s="91">
        <v>120</v>
      </c>
      <c r="B132" s="13" t="s">
        <v>331</v>
      </c>
      <c r="C132" s="12" t="s">
        <v>95</v>
      </c>
      <c r="D132" s="52">
        <v>2</v>
      </c>
      <c r="E132" s="54"/>
      <c r="F132" s="215">
        <f t="shared" si="1"/>
        <v>0</v>
      </c>
    </row>
    <row r="133" spans="1:6" ht="12.75">
      <c r="A133" s="91">
        <v>121</v>
      </c>
      <c r="B133" s="13" t="s">
        <v>332</v>
      </c>
      <c r="C133" s="12" t="s">
        <v>95</v>
      </c>
      <c r="D133" s="52">
        <v>6</v>
      </c>
      <c r="E133" s="54"/>
      <c r="F133" s="215">
        <f t="shared" si="1"/>
        <v>0</v>
      </c>
    </row>
    <row r="134" spans="1:6" ht="12.75">
      <c r="A134" s="91">
        <v>122</v>
      </c>
      <c r="B134" s="13" t="s">
        <v>206</v>
      </c>
      <c r="C134" s="12" t="s">
        <v>95</v>
      </c>
      <c r="D134" s="52">
        <v>2</v>
      </c>
      <c r="E134" s="54"/>
      <c r="F134" s="215">
        <f t="shared" si="1"/>
        <v>0</v>
      </c>
    </row>
    <row r="135" spans="1:6" ht="12.75">
      <c r="A135" s="91">
        <v>123</v>
      </c>
      <c r="B135" s="13" t="s">
        <v>333</v>
      </c>
      <c r="C135" s="12" t="s">
        <v>95</v>
      </c>
      <c r="D135" s="52">
        <v>4</v>
      </c>
      <c r="E135" s="54"/>
      <c r="F135" s="215">
        <f t="shared" si="1"/>
        <v>0</v>
      </c>
    </row>
    <row r="136" spans="1:6" ht="12.75">
      <c r="A136" s="91">
        <v>124</v>
      </c>
      <c r="B136" s="13" t="s">
        <v>305</v>
      </c>
      <c r="C136" s="12" t="s">
        <v>95</v>
      </c>
      <c r="D136" s="52">
        <v>54</v>
      </c>
      <c r="E136" s="54"/>
      <c r="F136" s="215">
        <f aca="true" t="shared" si="2" ref="F136:F199">ROUND(D136*E136,2)</f>
        <v>0</v>
      </c>
    </row>
    <row r="137" spans="1:6" ht="12.75">
      <c r="A137" s="91">
        <v>125</v>
      </c>
      <c r="B137" s="13" t="s">
        <v>511</v>
      </c>
      <c r="C137" s="12" t="s">
        <v>95</v>
      </c>
      <c r="D137" s="52">
        <v>50</v>
      </c>
      <c r="E137" s="54"/>
      <c r="F137" s="215">
        <f t="shared" si="2"/>
        <v>0</v>
      </c>
    </row>
    <row r="138" spans="1:6" ht="12.75">
      <c r="A138" s="91">
        <v>126</v>
      </c>
      <c r="B138" s="13" t="s">
        <v>207</v>
      </c>
      <c r="C138" s="12" t="s">
        <v>95</v>
      </c>
      <c r="D138" s="52">
        <v>4</v>
      </c>
      <c r="E138" s="54"/>
      <c r="F138" s="215">
        <f t="shared" si="2"/>
        <v>0</v>
      </c>
    </row>
    <row r="139" spans="1:6" ht="12.75">
      <c r="A139" s="91">
        <v>127</v>
      </c>
      <c r="B139" s="13" t="s">
        <v>208</v>
      </c>
      <c r="C139" s="12" t="s">
        <v>95</v>
      </c>
      <c r="D139" s="52">
        <v>2</v>
      </c>
      <c r="E139" s="54"/>
      <c r="F139" s="215">
        <f t="shared" si="2"/>
        <v>0</v>
      </c>
    </row>
    <row r="140" spans="1:6" ht="12.75">
      <c r="A140" s="91">
        <v>128</v>
      </c>
      <c r="B140" s="13" t="s">
        <v>209</v>
      </c>
      <c r="C140" s="12" t="s">
        <v>95</v>
      </c>
      <c r="D140" s="52">
        <v>2</v>
      </c>
      <c r="E140" s="54"/>
      <c r="F140" s="215">
        <f t="shared" si="2"/>
        <v>0</v>
      </c>
    </row>
    <row r="141" spans="1:6" ht="12.75">
      <c r="A141" s="91">
        <v>129</v>
      </c>
      <c r="B141" s="13" t="s">
        <v>334</v>
      </c>
      <c r="C141" s="12" t="s">
        <v>95</v>
      </c>
      <c r="D141" s="52">
        <v>2</v>
      </c>
      <c r="E141" s="54"/>
      <c r="F141" s="215">
        <f t="shared" si="2"/>
        <v>0</v>
      </c>
    </row>
    <row r="142" spans="1:6" ht="12.75">
      <c r="A142" s="91">
        <v>130</v>
      </c>
      <c r="B142" s="13" t="s">
        <v>335</v>
      </c>
      <c r="C142" s="12" t="s">
        <v>95</v>
      </c>
      <c r="D142" s="52">
        <v>2</v>
      </c>
      <c r="E142" s="54"/>
      <c r="F142" s="215">
        <f t="shared" si="2"/>
        <v>0</v>
      </c>
    </row>
    <row r="143" spans="1:6" ht="12.75">
      <c r="A143" s="91">
        <v>131</v>
      </c>
      <c r="B143" s="13" t="s">
        <v>537</v>
      </c>
      <c r="C143" s="12" t="s">
        <v>95</v>
      </c>
      <c r="D143" s="52">
        <v>2</v>
      </c>
      <c r="E143" s="54"/>
      <c r="F143" s="215">
        <f t="shared" si="2"/>
        <v>0</v>
      </c>
    </row>
    <row r="144" spans="1:6" ht="25.5">
      <c r="A144" s="91">
        <v>132</v>
      </c>
      <c r="B144" s="13" t="s">
        <v>337</v>
      </c>
      <c r="C144" s="12" t="s">
        <v>502</v>
      </c>
      <c r="D144" s="52">
        <v>24</v>
      </c>
      <c r="E144" s="54"/>
      <c r="F144" s="215">
        <f t="shared" si="2"/>
        <v>0</v>
      </c>
    </row>
    <row r="145" spans="1:6" ht="12.75">
      <c r="A145" s="91">
        <v>133</v>
      </c>
      <c r="B145" s="13" t="s">
        <v>338</v>
      </c>
      <c r="C145" s="12" t="s">
        <v>502</v>
      </c>
      <c r="D145" s="52">
        <v>34</v>
      </c>
      <c r="E145" s="54"/>
      <c r="F145" s="215">
        <f t="shared" si="2"/>
        <v>0</v>
      </c>
    </row>
    <row r="146" spans="1:6" ht="12.75">
      <c r="A146" s="91">
        <v>134</v>
      </c>
      <c r="B146" s="13" t="s">
        <v>340</v>
      </c>
      <c r="C146" s="12" t="s">
        <v>502</v>
      </c>
      <c r="D146" s="52">
        <v>18</v>
      </c>
      <c r="E146" s="54"/>
      <c r="F146" s="215">
        <f t="shared" si="2"/>
        <v>0</v>
      </c>
    </row>
    <row r="147" spans="1:6" ht="12.75">
      <c r="A147" s="91">
        <v>135</v>
      </c>
      <c r="B147" s="13" t="s">
        <v>339</v>
      </c>
      <c r="C147" s="12" t="s">
        <v>502</v>
      </c>
      <c r="D147" s="52">
        <v>6</v>
      </c>
      <c r="E147" s="54"/>
      <c r="F147" s="215">
        <f t="shared" si="2"/>
        <v>0</v>
      </c>
    </row>
    <row r="148" spans="1:6" ht="12.75">
      <c r="A148" s="91">
        <v>136</v>
      </c>
      <c r="B148" s="13" t="s">
        <v>341</v>
      </c>
      <c r="C148" s="12" t="s">
        <v>502</v>
      </c>
      <c r="D148" s="52">
        <v>8</v>
      </c>
      <c r="E148" s="54"/>
      <c r="F148" s="215">
        <f t="shared" si="2"/>
        <v>0</v>
      </c>
    </row>
    <row r="149" spans="1:6" ht="12.75">
      <c r="A149" s="91">
        <v>137</v>
      </c>
      <c r="B149" s="13" t="s">
        <v>342</v>
      </c>
      <c r="C149" s="12" t="s">
        <v>502</v>
      </c>
      <c r="D149" s="52">
        <v>6</v>
      </c>
      <c r="E149" s="54"/>
      <c r="F149" s="215">
        <f t="shared" si="2"/>
        <v>0</v>
      </c>
    </row>
    <row r="150" spans="1:6" ht="12.75">
      <c r="A150" s="91">
        <v>138</v>
      </c>
      <c r="B150" s="13" t="s">
        <v>197</v>
      </c>
      <c r="C150" s="12" t="s">
        <v>95</v>
      </c>
      <c r="D150" s="52">
        <v>8</v>
      </c>
      <c r="E150" s="54"/>
      <c r="F150" s="215">
        <f t="shared" si="2"/>
        <v>0</v>
      </c>
    </row>
    <row r="151" spans="1:6" ht="12.75">
      <c r="A151" s="91">
        <v>139</v>
      </c>
      <c r="B151" s="13" t="s">
        <v>198</v>
      </c>
      <c r="C151" s="12" t="s">
        <v>139</v>
      </c>
      <c r="D151" s="52">
        <v>50</v>
      </c>
      <c r="E151" s="54"/>
      <c r="F151" s="215">
        <f t="shared" si="2"/>
        <v>0</v>
      </c>
    </row>
    <row r="152" spans="1:6" ht="12.75">
      <c r="A152" s="91">
        <v>140</v>
      </c>
      <c r="B152" s="13" t="s">
        <v>199</v>
      </c>
      <c r="C152" s="12" t="s">
        <v>95</v>
      </c>
      <c r="D152" s="52">
        <v>7</v>
      </c>
      <c r="E152" s="54"/>
      <c r="F152" s="215">
        <f t="shared" si="2"/>
        <v>0</v>
      </c>
    </row>
    <row r="153" spans="1:6" ht="12.75">
      <c r="A153" s="91">
        <v>141</v>
      </c>
      <c r="B153" s="13" t="s">
        <v>200</v>
      </c>
      <c r="C153" s="12" t="s">
        <v>95</v>
      </c>
      <c r="D153" s="52">
        <v>12</v>
      </c>
      <c r="E153" s="54"/>
      <c r="F153" s="215">
        <f t="shared" si="2"/>
        <v>0</v>
      </c>
    </row>
    <row r="154" spans="1:6" ht="25.5">
      <c r="A154" s="91">
        <v>142</v>
      </c>
      <c r="B154" s="13" t="s">
        <v>201</v>
      </c>
      <c r="C154" s="12" t="s">
        <v>502</v>
      </c>
      <c r="D154" s="52">
        <v>292</v>
      </c>
      <c r="E154" s="54"/>
      <c r="F154" s="215">
        <f t="shared" si="2"/>
        <v>0</v>
      </c>
    </row>
    <row r="155" spans="1:6" ht="25.5">
      <c r="A155" s="91">
        <v>143</v>
      </c>
      <c r="B155" s="13" t="s">
        <v>202</v>
      </c>
      <c r="C155" s="12" t="s">
        <v>137</v>
      </c>
      <c r="D155" s="52">
        <v>27</v>
      </c>
      <c r="E155" s="54"/>
      <c r="F155" s="215">
        <f t="shared" si="2"/>
        <v>0</v>
      </c>
    </row>
    <row r="156" spans="1:6" ht="15" customHeight="1">
      <c r="A156" s="93"/>
      <c r="B156" s="67" t="s">
        <v>514</v>
      </c>
      <c r="C156" s="71"/>
      <c r="D156" s="69"/>
      <c r="E156" s="222"/>
      <c r="F156" s="215"/>
    </row>
    <row r="157" spans="1:6" ht="18.75" customHeight="1">
      <c r="A157" s="92">
        <v>144</v>
      </c>
      <c r="B157" s="31" t="s">
        <v>456</v>
      </c>
      <c r="C157" s="32" t="s">
        <v>95</v>
      </c>
      <c r="D157" s="55">
        <v>1</v>
      </c>
      <c r="E157" s="54"/>
      <c r="F157" s="215">
        <f t="shared" si="2"/>
        <v>0</v>
      </c>
    </row>
    <row r="158" spans="1:6" ht="25.5" customHeight="1">
      <c r="A158" s="91">
        <v>145</v>
      </c>
      <c r="B158" s="13" t="s">
        <v>344</v>
      </c>
      <c r="C158" s="12" t="s">
        <v>502</v>
      </c>
      <c r="D158" s="52">
        <v>18</v>
      </c>
      <c r="E158" s="54"/>
      <c r="F158" s="215">
        <f t="shared" si="2"/>
        <v>0</v>
      </c>
    </row>
    <row r="159" spans="1:6" ht="15.75" customHeight="1">
      <c r="A159" s="92">
        <v>146</v>
      </c>
      <c r="B159" s="13" t="s">
        <v>345</v>
      </c>
      <c r="C159" s="12" t="s">
        <v>95</v>
      </c>
      <c r="D159" s="52">
        <v>4</v>
      </c>
      <c r="E159" s="54"/>
      <c r="F159" s="215">
        <f t="shared" si="2"/>
        <v>0</v>
      </c>
    </row>
    <row r="160" spans="1:6" ht="12.75">
      <c r="A160" s="91">
        <v>147</v>
      </c>
      <c r="B160" s="13" t="s">
        <v>346</v>
      </c>
      <c r="C160" s="12" t="s">
        <v>95</v>
      </c>
      <c r="D160" s="52">
        <v>4</v>
      </c>
      <c r="E160" s="54"/>
      <c r="F160" s="215">
        <f t="shared" si="2"/>
        <v>0</v>
      </c>
    </row>
    <row r="161" spans="1:6" ht="12.75">
      <c r="A161" s="92">
        <v>148</v>
      </c>
      <c r="B161" s="13" t="s">
        <v>197</v>
      </c>
      <c r="C161" s="12" t="s">
        <v>95</v>
      </c>
      <c r="D161" s="52">
        <v>2</v>
      </c>
      <c r="E161" s="54"/>
      <c r="F161" s="215">
        <f t="shared" si="2"/>
        <v>0</v>
      </c>
    </row>
    <row r="162" spans="1:6" ht="25.5">
      <c r="A162" s="91">
        <v>149</v>
      </c>
      <c r="B162" s="13" t="s">
        <v>347</v>
      </c>
      <c r="C162" s="12" t="s">
        <v>502</v>
      </c>
      <c r="D162" s="52">
        <v>18</v>
      </c>
      <c r="E162" s="54"/>
      <c r="F162" s="215">
        <f t="shared" si="2"/>
        <v>0</v>
      </c>
    </row>
    <row r="163" spans="1:6" ht="12.75">
      <c r="A163" s="92">
        <v>150</v>
      </c>
      <c r="B163" s="13" t="s">
        <v>198</v>
      </c>
      <c r="C163" s="12" t="s">
        <v>348</v>
      </c>
      <c r="D163" s="52">
        <v>5</v>
      </c>
      <c r="E163" s="54"/>
      <c r="F163" s="215">
        <f t="shared" si="2"/>
        <v>0</v>
      </c>
    </row>
    <row r="164" spans="1:6" ht="25.5">
      <c r="A164" s="91">
        <v>151</v>
      </c>
      <c r="B164" s="13" t="s">
        <v>349</v>
      </c>
      <c r="C164" s="12" t="s">
        <v>502</v>
      </c>
      <c r="D164" s="52">
        <v>18</v>
      </c>
      <c r="E164" s="54"/>
      <c r="F164" s="215">
        <f t="shared" si="2"/>
        <v>0</v>
      </c>
    </row>
    <row r="165" spans="1:6" ht="13.5">
      <c r="A165" s="92"/>
      <c r="B165" s="70" t="s">
        <v>149</v>
      </c>
      <c r="C165" s="14"/>
      <c r="D165" s="51"/>
      <c r="E165" s="223"/>
      <c r="F165" s="215"/>
    </row>
    <row r="166" spans="1:6" ht="28.5">
      <c r="A166" s="92">
        <v>152</v>
      </c>
      <c r="B166" s="3" t="s">
        <v>481</v>
      </c>
      <c r="C166" s="29" t="s">
        <v>95</v>
      </c>
      <c r="D166" s="51">
        <v>2</v>
      </c>
      <c r="E166" s="224"/>
      <c r="F166" s="215">
        <f t="shared" si="2"/>
        <v>0</v>
      </c>
    </row>
    <row r="167" spans="1:6" ht="25.5">
      <c r="A167" s="91">
        <v>153</v>
      </c>
      <c r="B167" s="17" t="s">
        <v>498</v>
      </c>
      <c r="C167" s="33" t="s">
        <v>95</v>
      </c>
      <c r="D167" s="52">
        <v>4</v>
      </c>
      <c r="E167" s="223"/>
      <c r="F167" s="215">
        <f t="shared" si="2"/>
        <v>0</v>
      </c>
    </row>
    <row r="168" spans="1:6" ht="12.75">
      <c r="A168" s="92">
        <v>154</v>
      </c>
      <c r="B168" s="17" t="s">
        <v>499</v>
      </c>
      <c r="C168" s="12" t="s">
        <v>90</v>
      </c>
      <c r="D168" s="52">
        <v>1</v>
      </c>
      <c r="E168" s="223"/>
      <c r="F168" s="215">
        <f t="shared" si="2"/>
        <v>0</v>
      </c>
    </row>
    <row r="169" spans="1:6" ht="12.75">
      <c r="A169" s="91">
        <v>155</v>
      </c>
      <c r="B169" s="17" t="s">
        <v>500</v>
      </c>
      <c r="C169" s="12" t="s">
        <v>137</v>
      </c>
      <c r="D169" s="52">
        <v>4</v>
      </c>
      <c r="E169" s="223"/>
      <c r="F169" s="215">
        <f t="shared" si="2"/>
        <v>0</v>
      </c>
    </row>
    <row r="170" spans="1:6" ht="12.75">
      <c r="A170" s="92">
        <v>156</v>
      </c>
      <c r="B170" s="17" t="s">
        <v>138</v>
      </c>
      <c r="C170" s="12" t="s">
        <v>139</v>
      </c>
      <c r="D170" s="52">
        <v>5</v>
      </c>
      <c r="E170" s="223"/>
      <c r="F170" s="215">
        <f t="shared" si="2"/>
        <v>0</v>
      </c>
    </row>
    <row r="171" spans="1:6" ht="13.5">
      <c r="A171" s="91"/>
      <c r="B171" s="61" t="s">
        <v>150</v>
      </c>
      <c r="C171" s="12"/>
      <c r="D171" s="52"/>
      <c r="E171" s="223"/>
      <c r="F171" s="215"/>
    </row>
    <row r="172" spans="1:6" ht="28.5">
      <c r="A172" s="91">
        <v>157</v>
      </c>
      <c r="B172" s="17" t="s">
        <v>475</v>
      </c>
      <c r="C172" s="21" t="s">
        <v>137</v>
      </c>
      <c r="D172" s="52">
        <v>1</v>
      </c>
      <c r="E172" s="223"/>
      <c r="F172" s="215">
        <f t="shared" si="2"/>
        <v>0</v>
      </c>
    </row>
    <row r="173" spans="1:6" ht="25.5">
      <c r="A173" s="91">
        <v>158</v>
      </c>
      <c r="B173" s="17" t="s">
        <v>498</v>
      </c>
      <c r="C173" s="21" t="s">
        <v>137</v>
      </c>
      <c r="D173" s="52">
        <v>4</v>
      </c>
      <c r="E173" s="223"/>
      <c r="F173" s="215">
        <f t="shared" si="2"/>
        <v>0</v>
      </c>
    </row>
    <row r="174" spans="1:6" ht="12.75">
      <c r="A174" s="91">
        <v>159</v>
      </c>
      <c r="B174" s="17" t="s">
        <v>499</v>
      </c>
      <c r="C174" s="21" t="s">
        <v>90</v>
      </c>
      <c r="D174" s="52">
        <v>3</v>
      </c>
      <c r="E174" s="223"/>
      <c r="F174" s="215">
        <f t="shared" si="2"/>
        <v>0</v>
      </c>
    </row>
    <row r="175" spans="1:6" ht="12.75">
      <c r="A175" s="91">
        <v>160</v>
      </c>
      <c r="B175" s="41" t="s">
        <v>501</v>
      </c>
      <c r="C175" s="23" t="s">
        <v>139</v>
      </c>
      <c r="D175" s="52">
        <v>5</v>
      </c>
      <c r="E175" s="223"/>
      <c r="F175" s="215">
        <f t="shared" si="2"/>
        <v>0</v>
      </c>
    </row>
    <row r="176" spans="1:6" ht="22.5" customHeight="1">
      <c r="A176" s="45" t="s">
        <v>443</v>
      </c>
      <c r="B176" s="46" t="s">
        <v>516</v>
      </c>
      <c r="C176" s="34"/>
      <c r="D176" s="39"/>
      <c r="E176" s="220"/>
      <c r="F176" s="221"/>
    </row>
    <row r="177" spans="1:6" ht="12.75">
      <c r="A177" s="94">
        <v>161</v>
      </c>
      <c r="B177" s="19" t="s">
        <v>386</v>
      </c>
      <c r="C177" s="30" t="s">
        <v>95</v>
      </c>
      <c r="D177" s="20">
        <v>1</v>
      </c>
      <c r="E177" s="54"/>
      <c r="F177" s="215">
        <f t="shared" si="2"/>
        <v>0</v>
      </c>
    </row>
    <row r="178" spans="1:6" ht="12.75">
      <c r="A178" s="94">
        <v>162</v>
      </c>
      <c r="B178" s="19" t="s">
        <v>388</v>
      </c>
      <c r="C178" s="30" t="s">
        <v>95</v>
      </c>
      <c r="D178" s="20">
        <v>1</v>
      </c>
      <c r="E178" s="54"/>
      <c r="F178" s="215">
        <f t="shared" si="2"/>
        <v>0</v>
      </c>
    </row>
    <row r="179" spans="1:6" ht="12.75">
      <c r="A179" s="94">
        <v>163</v>
      </c>
      <c r="B179" s="13" t="s">
        <v>350</v>
      </c>
      <c r="C179" s="12" t="s">
        <v>95</v>
      </c>
      <c r="D179" s="52">
        <v>1</v>
      </c>
      <c r="E179" s="54"/>
      <c r="F179" s="215">
        <f t="shared" si="2"/>
        <v>0</v>
      </c>
    </row>
    <row r="180" spans="1:6" ht="51">
      <c r="A180" s="94">
        <v>164</v>
      </c>
      <c r="B180" s="13" t="s">
        <v>458</v>
      </c>
      <c r="C180" s="12" t="s">
        <v>95</v>
      </c>
      <c r="D180" s="52">
        <v>1</v>
      </c>
      <c r="E180" s="54"/>
      <c r="F180" s="215">
        <f t="shared" si="2"/>
        <v>0</v>
      </c>
    </row>
    <row r="181" spans="1:6" ht="51">
      <c r="A181" s="94">
        <v>165</v>
      </c>
      <c r="B181" s="13" t="s">
        <v>459</v>
      </c>
      <c r="C181" s="12" t="s">
        <v>95</v>
      </c>
      <c r="D181" s="52">
        <v>1</v>
      </c>
      <c r="E181" s="54"/>
      <c r="F181" s="215">
        <f t="shared" si="2"/>
        <v>0</v>
      </c>
    </row>
    <row r="182" spans="1:6" ht="51">
      <c r="A182" s="94">
        <v>166</v>
      </c>
      <c r="B182" s="13" t="s">
        <v>459</v>
      </c>
      <c r="C182" s="12" t="s">
        <v>95</v>
      </c>
      <c r="D182" s="52">
        <v>1</v>
      </c>
      <c r="E182" s="54"/>
      <c r="F182" s="215">
        <f t="shared" si="2"/>
        <v>0</v>
      </c>
    </row>
    <row r="183" spans="1:6" ht="12.75">
      <c r="A183" s="94">
        <v>167</v>
      </c>
      <c r="B183" s="13" t="s">
        <v>460</v>
      </c>
      <c r="C183" s="12" t="s">
        <v>95</v>
      </c>
      <c r="D183" s="52">
        <v>2</v>
      </c>
      <c r="E183" s="54"/>
      <c r="F183" s="215">
        <f t="shared" si="2"/>
        <v>0</v>
      </c>
    </row>
    <row r="184" spans="1:6" ht="12.75">
      <c r="A184" s="94">
        <v>168</v>
      </c>
      <c r="B184" s="13" t="s">
        <v>352</v>
      </c>
      <c r="C184" s="12" t="s">
        <v>95</v>
      </c>
      <c r="D184" s="52">
        <v>4</v>
      </c>
      <c r="E184" s="54"/>
      <c r="F184" s="215">
        <f t="shared" si="2"/>
        <v>0</v>
      </c>
    </row>
    <row r="185" spans="1:6" ht="12.75">
      <c r="A185" s="94">
        <v>169</v>
      </c>
      <c r="B185" s="13" t="s">
        <v>357</v>
      </c>
      <c r="C185" s="12" t="s">
        <v>95</v>
      </c>
      <c r="D185" s="52">
        <v>8</v>
      </c>
      <c r="E185" s="54"/>
      <c r="F185" s="215">
        <f t="shared" si="2"/>
        <v>0</v>
      </c>
    </row>
    <row r="186" spans="1:6" ht="12.75">
      <c r="A186" s="94">
        <v>170</v>
      </c>
      <c r="B186" s="13" t="s">
        <v>358</v>
      </c>
      <c r="C186" s="12" t="s">
        <v>95</v>
      </c>
      <c r="D186" s="52">
        <v>11</v>
      </c>
      <c r="E186" s="54"/>
      <c r="F186" s="215">
        <f t="shared" si="2"/>
        <v>0</v>
      </c>
    </row>
    <row r="187" spans="1:6" ht="12.75">
      <c r="A187" s="94">
        <v>171</v>
      </c>
      <c r="B187" s="13" t="s">
        <v>353</v>
      </c>
      <c r="C187" s="12" t="s">
        <v>95</v>
      </c>
      <c r="D187" s="52">
        <v>2</v>
      </c>
      <c r="E187" s="54"/>
      <c r="F187" s="215">
        <f t="shared" si="2"/>
        <v>0</v>
      </c>
    </row>
    <row r="188" spans="1:6" ht="12.75">
      <c r="A188" s="94">
        <v>172</v>
      </c>
      <c r="B188" s="13" t="s">
        <v>354</v>
      </c>
      <c r="C188" s="12" t="s">
        <v>95</v>
      </c>
      <c r="D188" s="52">
        <v>2</v>
      </c>
      <c r="E188" s="54"/>
      <c r="F188" s="215">
        <f t="shared" si="2"/>
        <v>0</v>
      </c>
    </row>
    <row r="189" spans="1:6" ht="12.75">
      <c r="A189" s="94">
        <v>173</v>
      </c>
      <c r="B189" s="13" t="s">
        <v>355</v>
      </c>
      <c r="C189" s="12" t="s">
        <v>95</v>
      </c>
      <c r="D189" s="52">
        <v>1</v>
      </c>
      <c r="E189" s="54"/>
      <c r="F189" s="215">
        <f t="shared" si="2"/>
        <v>0</v>
      </c>
    </row>
    <row r="190" spans="1:6" ht="12.75">
      <c r="A190" s="94">
        <v>174</v>
      </c>
      <c r="B190" s="13" t="s">
        <v>359</v>
      </c>
      <c r="C190" s="12" t="s">
        <v>95</v>
      </c>
      <c r="D190" s="52">
        <v>2</v>
      </c>
      <c r="E190" s="54"/>
      <c r="F190" s="215">
        <f t="shared" si="2"/>
        <v>0</v>
      </c>
    </row>
    <row r="191" spans="1:6" ht="12.75">
      <c r="A191" s="94">
        <v>175</v>
      </c>
      <c r="B191" s="13" t="s">
        <v>360</v>
      </c>
      <c r="C191" s="12" t="s">
        <v>95</v>
      </c>
      <c r="D191" s="52">
        <v>1</v>
      </c>
      <c r="E191" s="54"/>
      <c r="F191" s="215">
        <f t="shared" si="2"/>
        <v>0</v>
      </c>
    </row>
    <row r="192" spans="1:8" s="9" customFormat="1" ht="12.75">
      <c r="A192" s="94">
        <v>176</v>
      </c>
      <c r="B192" s="13" t="s">
        <v>361</v>
      </c>
      <c r="C192" s="12" t="s">
        <v>95</v>
      </c>
      <c r="D192" s="52">
        <v>1</v>
      </c>
      <c r="E192" s="54"/>
      <c r="F192" s="215">
        <f t="shared" si="2"/>
        <v>0</v>
      </c>
      <c r="G192" s="1"/>
      <c r="H192" s="1"/>
    </row>
    <row r="193" spans="1:8" s="9" customFormat="1" ht="12.75">
      <c r="A193" s="94">
        <v>177</v>
      </c>
      <c r="B193" s="13" t="s">
        <v>362</v>
      </c>
      <c r="C193" s="12" t="s">
        <v>95</v>
      </c>
      <c r="D193" s="52">
        <v>1</v>
      </c>
      <c r="E193" s="54"/>
      <c r="F193" s="215">
        <f t="shared" si="2"/>
        <v>0</v>
      </c>
      <c r="G193" s="1"/>
      <c r="H193" s="1"/>
    </row>
    <row r="194" spans="1:8" s="9" customFormat="1" ht="12.75">
      <c r="A194" s="94">
        <v>178</v>
      </c>
      <c r="B194" s="13" t="s">
        <v>363</v>
      </c>
      <c r="C194" s="12" t="s">
        <v>95</v>
      </c>
      <c r="D194" s="52">
        <v>7</v>
      </c>
      <c r="E194" s="54"/>
      <c r="F194" s="215">
        <f t="shared" si="2"/>
        <v>0</v>
      </c>
      <c r="G194" s="1"/>
      <c r="H194" s="1"/>
    </row>
    <row r="195" spans="1:8" s="9" customFormat="1" ht="12.75">
      <c r="A195" s="94">
        <v>179</v>
      </c>
      <c r="B195" s="13" t="s">
        <v>364</v>
      </c>
      <c r="C195" s="12" t="s">
        <v>95</v>
      </c>
      <c r="D195" s="52">
        <v>1</v>
      </c>
      <c r="E195" s="54"/>
      <c r="F195" s="215">
        <f t="shared" si="2"/>
        <v>0</v>
      </c>
      <c r="G195" s="1"/>
      <c r="H195" s="1"/>
    </row>
    <row r="196" spans="1:8" s="9" customFormat="1" ht="12.75">
      <c r="A196" s="94">
        <v>180</v>
      </c>
      <c r="B196" s="13" t="s">
        <v>365</v>
      </c>
      <c r="C196" s="12" t="s">
        <v>95</v>
      </c>
      <c r="D196" s="52">
        <v>2</v>
      </c>
      <c r="E196" s="54"/>
      <c r="F196" s="215">
        <f t="shared" si="2"/>
        <v>0</v>
      </c>
      <c r="G196" s="1"/>
      <c r="H196" s="1"/>
    </row>
    <row r="197" spans="1:8" s="9" customFormat="1" ht="12.75">
      <c r="A197" s="94">
        <v>181</v>
      </c>
      <c r="B197" s="13" t="s">
        <v>366</v>
      </c>
      <c r="C197" s="12" t="s">
        <v>95</v>
      </c>
      <c r="D197" s="52">
        <v>2</v>
      </c>
      <c r="E197" s="54"/>
      <c r="F197" s="215">
        <f t="shared" si="2"/>
        <v>0</v>
      </c>
      <c r="G197" s="1"/>
      <c r="H197" s="1"/>
    </row>
    <row r="198" spans="1:8" s="9" customFormat="1" ht="12.75">
      <c r="A198" s="94">
        <v>182</v>
      </c>
      <c r="B198" s="13" t="s">
        <v>461</v>
      </c>
      <c r="C198" s="12" t="s">
        <v>95</v>
      </c>
      <c r="D198" s="52">
        <v>5</v>
      </c>
      <c r="E198" s="54"/>
      <c r="F198" s="215">
        <f t="shared" si="2"/>
        <v>0</v>
      </c>
      <c r="G198" s="1"/>
      <c r="H198" s="1"/>
    </row>
    <row r="199" spans="1:8" s="9" customFormat="1" ht="12.75">
      <c r="A199" s="94">
        <v>183</v>
      </c>
      <c r="B199" s="13" t="s">
        <v>462</v>
      </c>
      <c r="C199" s="12" t="s">
        <v>95</v>
      </c>
      <c r="D199" s="52">
        <v>6</v>
      </c>
      <c r="E199" s="54"/>
      <c r="F199" s="215">
        <f t="shared" si="2"/>
        <v>0</v>
      </c>
      <c r="G199" s="1"/>
      <c r="H199" s="1"/>
    </row>
    <row r="200" spans="1:8" s="9" customFormat="1" ht="12.75">
      <c r="A200" s="94">
        <v>184</v>
      </c>
      <c r="B200" s="13" t="s">
        <v>367</v>
      </c>
      <c r="C200" s="12" t="s">
        <v>95</v>
      </c>
      <c r="D200" s="52">
        <v>12</v>
      </c>
      <c r="E200" s="54"/>
      <c r="F200" s="215">
        <f aca="true" t="shared" si="3" ref="F200:F263">ROUND(D200*E200,2)</f>
        <v>0</v>
      </c>
      <c r="G200" s="1"/>
      <c r="H200" s="1"/>
    </row>
    <row r="201" spans="1:8" s="9" customFormat="1" ht="12.75">
      <c r="A201" s="94">
        <v>185</v>
      </c>
      <c r="B201" s="13" t="s">
        <v>368</v>
      </c>
      <c r="C201" s="12" t="s">
        <v>95</v>
      </c>
      <c r="D201" s="52">
        <v>8</v>
      </c>
      <c r="E201" s="54"/>
      <c r="F201" s="215">
        <f t="shared" si="3"/>
        <v>0</v>
      </c>
      <c r="G201" s="1"/>
      <c r="H201" s="1"/>
    </row>
    <row r="202" spans="1:8" s="9" customFormat="1" ht="12.75">
      <c r="A202" s="94">
        <v>186</v>
      </c>
      <c r="B202" s="13" t="s">
        <v>369</v>
      </c>
      <c r="C202" s="12" t="s">
        <v>95</v>
      </c>
      <c r="D202" s="52">
        <v>12</v>
      </c>
      <c r="E202" s="54"/>
      <c r="F202" s="215">
        <f t="shared" si="3"/>
        <v>0</v>
      </c>
      <c r="G202" s="1"/>
      <c r="H202" s="1"/>
    </row>
    <row r="203" spans="1:8" s="9" customFormat="1" ht="12.75">
      <c r="A203" s="94">
        <v>187</v>
      </c>
      <c r="B203" s="13" t="s">
        <v>370</v>
      </c>
      <c r="C203" s="12" t="s">
        <v>502</v>
      </c>
      <c r="D203" s="52">
        <v>7</v>
      </c>
      <c r="E203" s="54"/>
      <c r="F203" s="215">
        <f t="shared" si="3"/>
        <v>0</v>
      </c>
      <c r="G203" s="1"/>
      <c r="H203" s="1"/>
    </row>
    <row r="204" spans="1:8" s="9" customFormat="1" ht="12.75">
      <c r="A204" s="94">
        <v>188</v>
      </c>
      <c r="B204" s="13" t="s">
        <v>369</v>
      </c>
      <c r="C204" s="12" t="s">
        <v>502</v>
      </c>
      <c r="D204" s="52">
        <v>18</v>
      </c>
      <c r="E204" s="54"/>
      <c r="F204" s="215">
        <f t="shared" si="3"/>
        <v>0</v>
      </c>
      <c r="G204" s="1"/>
      <c r="H204" s="1"/>
    </row>
    <row r="205" spans="1:8" s="9" customFormat="1" ht="12.75">
      <c r="A205" s="94">
        <v>189</v>
      </c>
      <c r="B205" s="13" t="s">
        <v>472</v>
      </c>
      <c r="C205" s="12" t="s">
        <v>502</v>
      </c>
      <c r="D205" s="52">
        <v>18</v>
      </c>
      <c r="E205" s="54"/>
      <c r="F205" s="215">
        <f t="shared" si="3"/>
        <v>0</v>
      </c>
      <c r="G205" s="1"/>
      <c r="H205" s="1"/>
    </row>
    <row r="206" spans="1:8" s="9" customFormat="1" ht="12.75">
      <c r="A206" s="94">
        <v>190</v>
      </c>
      <c r="B206" s="13" t="s">
        <v>463</v>
      </c>
      <c r="C206" s="12" t="s">
        <v>502</v>
      </c>
      <c r="D206" s="52">
        <v>25</v>
      </c>
      <c r="E206" s="54"/>
      <c r="F206" s="215">
        <f t="shared" si="3"/>
        <v>0</v>
      </c>
      <c r="G206" s="1"/>
      <c r="H206" s="1"/>
    </row>
    <row r="207" spans="1:8" s="9" customFormat="1" ht="25.5">
      <c r="A207" s="94">
        <v>191</v>
      </c>
      <c r="B207" s="13" t="s">
        <v>464</v>
      </c>
      <c r="C207" s="12" t="s">
        <v>502</v>
      </c>
      <c r="D207" s="52">
        <v>16</v>
      </c>
      <c r="E207" s="54"/>
      <c r="F207" s="215">
        <f t="shared" si="3"/>
        <v>0</v>
      </c>
      <c r="G207" s="1"/>
      <c r="H207" s="1"/>
    </row>
    <row r="208" spans="1:8" s="9" customFormat="1" ht="12.75">
      <c r="A208" s="94">
        <v>192</v>
      </c>
      <c r="B208" s="13" t="s">
        <v>371</v>
      </c>
      <c r="C208" s="12" t="s">
        <v>502</v>
      </c>
      <c r="D208" s="52">
        <v>30</v>
      </c>
      <c r="E208" s="54"/>
      <c r="F208" s="215">
        <f t="shared" si="3"/>
        <v>0</v>
      </c>
      <c r="G208" s="1"/>
      <c r="H208" s="1"/>
    </row>
    <row r="209" spans="1:8" s="9" customFormat="1" ht="12.75">
      <c r="A209" s="94">
        <v>193</v>
      </c>
      <c r="B209" s="13" t="s">
        <v>465</v>
      </c>
      <c r="C209" s="12" t="s">
        <v>502</v>
      </c>
      <c r="D209" s="52">
        <v>18</v>
      </c>
      <c r="E209" s="54"/>
      <c r="F209" s="215">
        <f t="shared" si="3"/>
        <v>0</v>
      </c>
      <c r="G209" s="1"/>
      <c r="H209" s="1"/>
    </row>
    <row r="210" spans="1:8" s="9" customFormat="1" ht="12.75">
      <c r="A210" s="94">
        <v>194</v>
      </c>
      <c r="B210" s="13" t="s">
        <v>466</v>
      </c>
      <c r="C210" s="12" t="s">
        <v>502</v>
      </c>
      <c r="D210" s="52">
        <v>3</v>
      </c>
      <c r="E210" s="54"/>
      <c r="F210" s="215">
        <f t="shared" si="3"/>
        <v>0</v>
      </c>
      <c r="G210" s="1"/>
      <c r="H210" s="1"/>
    </row>
    <row r="211" spans="1:8" s="9" customFormat="1" ht="12.75">
      <c r="A211" s="94">
        <v>195</v>
      </c>
      <c r="B211" s="13" t="s">
        <v>467</v>
      </c>
      <c r="C211" s="12" t="s">
        <v>502</v>
      </c>
      <c r="D211" s="52">
        <v>10</v>
      </c>
      <c r="E211" s="54"/>
      <c r="F211" s="215">
        <f t="shared" si="3"/>
        <v>0</v>
      </c>
      <c r="G211" s="1"/>
      <c r="H211" s="1"/>
    </row>
    <row r="212" spans="1:8" s="9" customFormat="1" ht="12.75">
      <c r="A212" s="94">
        <v>196</v>
      </c>
      <c r="B212" s="13" t="s">
        <v>468</v>
      </c>
      <c r="C212" s="12" t="s">
        <v>502</v>
      </c>
      <c r="D212" s="52">
        <v>10</v>
      </c>
      <c r="E212" s="54"/>
      <c r="F212" s="215">
        <f t="shared" si="3"/>
        <v>0</v>
      </c>
      <c r="G212" s="1"/>
      <c r="H212" s="1"/>
    </row>
    <row r="213" spans="1:8" s="9" customFormat="1" ht="13.5">
      <c r="A213" s="94"/>
      <c r="B213" s="61" t="s">
        <v>372</v>
      </c>
      <c r="C213" s="12"/>
      <c r="D213" s="52"/>
      <c r="E213" s="54"/>
      <c r="F213" s="215"/>
      <c r="G213" s="1"/>
      <c r="H213" s="1"/>
    </row>
    <row r="214" spans="1:8" s="9" customFormat="1" ht="12.75">
      <c r="A214" s="94">
        <v>197</v>
      </c>
      <c r="B214" s="13" t="s">
        <v>373</v>
      </c>
      <c r="C214" s="12" t="s">
        <v>95</v>
      </c>
      <c r="D214" s="52">
        <v>1</v>
      </c>
      <c r="E214" s="54"/>
      <c r="F214" s="215">
        <f t="shared" si="3"/>
        <v>0</v>
      </c>
      <c r="G214" s="1"/>
      <c r="H214" s="1"/>
    </row>
    <row r="215" spans="1:8" s="9" customFormat="1" ht="13.5">
      <c r="A215" s="94"/>
      <c r="B215" s="70" t="s">
        <v>515</v>
      </c>
      <c r="C215" s="14"/>
      <c r="D215" s="51"/>
      <c r="E215" s="54"/>
      <c r="F215" s="215"/>
      <c r="G215" s="1"/>
      <c r="H215" s="1"/>
    </row>
    <row r="216" spans="1:8" s="9" customFormat="1" ht="12.75">
      <c r="A216" s="94">
        <v>198</v>
      </c>
      <c r="B216" s="3" t="s">
        <v>469</v>
      </c>
      <c r="C216" s="14" t="s">
        <v>95</v>
      </c>
      <c r="D216" s="51">
        <v>2</v>
      </c>
      <c r="E216" s="54"/>
      <c r="F216" s="215">
        <f t="shared" si="3"/>
        <v>0</v>
      </c>
      <c r="G216" s="1"/>
      <c r="H216" s="1"/>
    </row>
    <row r="217" spans="1:8" s="9" customFormat="1" ht="12.75">
      <c r="A217" s="94">
        <v>199</v>
      </c>
      <c r="B217" s="3" t="s">
        <v>470</v>
      </c>
      <c r="C217" s="14" t="s">
        <v>95</v>
      </c>
      <c r="D217" s="51">
        <v>2</v>
      </c>
      <c r="E217" s="54"/>
      <c r="F217" s="215">
        <f t="shared" si="3"/>
        <v>0</v>
      </c>
      <c r="G217" s="1"/>
      <c r="H217" s="1"/>
    </row>
    <row r="218" spans="1:8" s="9" customFormat="1" ht="12.75">
      <c r="A218" s="94">
        <v>200</v>
      </c>
      <c r="B218" s="3" t="s">
        <v>471</v>
      </c>
      <c r="C218" s="14" t="s">
        <v>95</v>
      </c>
      <c r="D218" s="51">
        <v>2</v>
      </c>
      <c r="E218" s="54"/>
      <c r="F218" s="215">
        <f t="shared" si="3"/>
        <v>0</v>
      </c>
      <c r="G218" s="1"/>
      <c r="H218" s="1"/>
    </row>
    <row r="219" spans="1:8" s="9" customFormat="1" ht="13.5">
      <c r="A219" s="94"/>
      <c r="B219" s="70" t="s">
        <v>82</v>
      </c>
      <c r="C219" s="14"/>
      <c r="D219" s="51"/>
      <c r="E219" s="54"/>
      <c r="F219" s="215"/>
      <c r="G219" s="1"/>
      <c r="H219" s="1"/>
    </row>
    <row r="220" spans="1:8" s="9" customFormat="1" ht="12.75">
      <c r="A220" s="94">
        <v>201</v>
      </c>
      <c r="B220" s="13" t="s">
        <v>374</v>
      </c>
      <c r="C220" s="12" t="s">
        <v>502</v>
      </c>
      <c r="D220" s="52">
        <v>16</v>
      </c>
      <c r="E220" s="54"/>
      <c r="F220" s="215">
        <f t="shared" si="3"/>
        <v>0</v>
      </c>
      <c r="G220" s="1"/>
      <c r="H220" s="1"/>
    </row>
    <row r="221" spans="1:8" s="9" customFormat="1" ht="12.75">
      <c r="A221" s="94">
        <v>202</v>
      </c>
      <c r="B221" s="13" t="s">
        <v>375</v>
      </c>
      <c r="C221" s="12" t="s">
        <v>502</v>
      </c>
      <c r="D221" s="52">
        <v>22</v>
      </c>
      <c r="E221" s="54"/>
      <c r="F221" s="215">
        <f t="shared" si="3"/>
        <v>0</v>
      </c>
      <c r="G221" s="1"/>
      <c r="H221" s="1"/>
    </row>
    <row r="222" spans="1:8" s="9" customFormat="1" ht="12.75">
      <c r="A222" s="94">
        <v>203</v>
      </c>
      <c r="B222" s="13" t="s">
        <v>368</v>
      </c>
      <c r="C222" s="12" t="s">
        <v>502</v>
      </c>
      <c r="D222" s="52">
        <v>18</v>
      </c>
      <c r="E222" s="54"/>
      <c r="F222" s="215">
        <f t="shared" si="3"/>
        <v>0</v>
      </c>
      <c r="G222" s="1"/>
      <c r="H222" s="1"/>
    </row>
    <row r="223" spans="1:8" s="9" customFormat="1" ht="12.75">
      <c r="A223" s="94">
        <v>204</v>
      </c>
      <c r="B223" s="13" t="s">
        <v>369</v>
      </c>
      <c r="C223" s="12" t="s">
        <v>502</v>
      </c>
      <c r="D223" s="52">
        <v>26</v>
      </c>
      <c r="E223" s="54"/>
      <c r="F223" s="215">
        <f t="shared" si="3"/>
        <v>0</v>
      </c>
      <c r="G223" s="1"/>
      <c r="H223" s="1"/>
    </row>
    <row r="224" spans="1:8" s="9" customFormat="1" ht="12.75">
      <c r="A224" s="94">
        <v>205</v>
      </c>
      <c r="B224" s="13" t="s">
        <v>356</v>
      </c>
      <c r="C224" s="12" t="s">
        <v>502</v>
      </c>
      <c r="D224" s="52">
        <v>38</v>
      </c>
      <c r="E224" s="54"/>
      <c r="F224" s="215">
        <f t="shared" si="3"/>
        <v>0</v>
      </c>
      <c r="G224" s="1"/>
      <c r="H224" s="1"/>
    </row>
    <row r="225" spans="1:8" s="9" customFormat="1" ht="12.75">
      <c r="A225" s="94">
        <v>206</v>
      </c>
      <c r="B225" s="13" t="s">
        <v>376</v>
      </c>
      <c r="C225" s="12" t="s">
        <v>502</v>
      </c>
      <c r="D225" s="52">
        <v>42</v>
      </c>
      <c r="E225" s="54"/>
      <c r="F225" s="215">
        <f t="shared" si="3"/>
        <v>0</v>
      </c>
      <c r="G225" s="1"/>
      <c r="H225" s="1"/>
    </row>
    <row r="226" spans="1:8" s="9" customFormat="1" ht="15">
      <c r="A226" s="91"/>
      <c r="B226" s="72" t="s">
        <v>274</v>
      </c>
      <c r="C226" s="12"/>
      <c r="D226" s="52"/>
      <c r="E226" s="54"/>
      <c r="F226" s="215"/>
      <c r="G226" s="1"/>
      <c r="H226" s="1"/>
    </row>
    <row r="227" spans="1:8" s="9" customFormat="1" ht="12.75">
      <c r="A227" s="91">
        <v>207</v>
      </c>
      <c r="B227" s="13" t="s">
        <v>210</v>
      </c>
      <c r="C227" s="12" t="s">
        <v>502</v>
      </c>
      <c r="D227" s="52">
        <v>10</v>
      </c>
      <c r="E227" s="54"/>
      <c r="F227" s="215">
        <f t="shared" si="3"/>
        <v>0</v>
      </c>
      <c r="G227" s="1"/>
      <c r="H227" s="1"/>
    </row>
    <row r="228" spans="1:8" s="9" customFormat="1" ht="12.75">
      <c r="A228" s="91">
        <v>208</v>
      </c>
      <c r="B228" s="13" t="s">
        <v>211</v>
      </c>
      <c r="C228" s="12" t="s">
        <v>502</v>
      </c>
      <c r="D228" s="52">
        <v>6</v>
      </c>
      <c r="E228" s="54"/>
      <c r="F228" s="215">
        <f t="shared" si="3"/>
        <v>0</v>
      </c>
      <c r="G228" s="1"/>
      <c r="H228" s="1"/>
    </row>
    <row r="229" spans="1:8" s="9" customFormat="1" ht="12.75">
      <c r="A229" s="91">
        <v>209</v>
      </c>
      <c r="B229" s="13" t="s">
        <v>212</v>
      </c>
      <c r="C229" s="12" t="s">
        <v>502</v>
      </c>
      <c r="D229" s="52">
        <v>8</v>
      </c>
      <c r="E229" s="54"/>
      <c r="F229" s="215">
        <f t="shared" si="3"/>
        <v>0</v>
      </c>
      <c r="G229" s="1"/>
      <c r="H229" s="1"/>
    </row>
    <row r="230" spans="1:9" s="5" customFormat="1" ht="12.75">
      <c r="A230" s="91">
        <v>210</v>
      </c>
      <c r="B230" s="13" t="s">
        <v>213</v>
      </c>
      <c r="C230" s="12" t="s">
        <v>502</v>
      </c>
      <c r="D230" s="52">
        <v>54</v>
      </c>
      <c r="E230" s="54"/>
      <c r="F230" s="215">
        <f t="shared" si="3"/>
        <v>0</v>
      </c>
      <c r="G230" s="1"/>
      <c r="H230" s="1"/>
      <c r="I230" s="9"/>
    </row>
    <row r="231" spans="1:9" s="5" customFormat="1" ht="12.75">
      <c r="A231" s="91">
        <v>211</v>
      </c>
      <c r="B231" s="13" t="s">
        <v>214</v>
      </c>
      <c r="C231" s="12" t="s">
        <v>502</v>
      </c>
      <c r="D231" s="52">
        <v>3</v>
      </c>
      <c r="E231" s="54"/>
      <c r="F231" s="215">
        <f t="shared" si="3"/>
        <v>0</v>
      </c>
      <c r="G231" s="1"/>
      <c r="H231" s="1"/>
      <c r="I231" s="9"/>
    </row>
    <row r="232" spans="1:8" s="5" customFormat="1" ht="12.75">
      <c r="A232" s="91">
        <v>212</v>
      </c>
      <c r="B232" s="13" t="s">
        <v>215</v>
      </c>
      <c r="C232" s="12" t="s">
        <v>95</v>
      </c>
      <c r="D232" s="52">
        <v>2</v>
      </c>
      <c r="E232" s="54"/>
      <c r="F232" s="215">
        <f t="shared" si="3"/>
        <v>0</v>
      </c>
      <c r="G232" s="1"/>
      <c r="H232" s="1"/>
    </row>
    <row r="233" spans="1:8" s="5" customFormat="1" ht="12.75">
      <c r="A233" s="91">
        <v>213</v>
      </c>
      <c r="B233" s="13" t="s">
        <v>535</v>
      </c>
      <c r="C233" s="12" t="s">
        <v>95</v>
      </c>
      <c r="D233" s="52">
        <v>3</v>
      </c>
      <c r="E233" s="54"/>
      <c r="F233" s="215">
        <f t="shared" si="3"/>
        <v>0</v>
      </c>
      <c r="G233" s="1"/>
      <c r="H233" s="1"/>
    </row>
    <row r="234" spans="1:8" s="5" customFormat="1" ht="25.5" customHeight="1">
      <c r="A234" s="91">
        <v>214</v>
      </c>
      <c r="B234" s="13" t="s">
        <v>216</v>
      </c>
      <c r="C234" s="12" t="s">
        <v>95</v>
      </c>
      <c r="D234" s="52">
        <v>6</v>
      </c>
      <c r="E234" s="54"/>
      <c r="F234" s="215">
        <f t="shared" si="3"/>
        <v>0</v>
      </c>
      <c r="G234" s="1"/>
      <c r="H234" s="1"/>
    </row>
    <row r="235" spans="1:8" s="5" customFormat="1" ht="12.75">
      <c r="A235" s="91">
        <v>215</v>
      </c>
      <c r="B235" s="13" t="s">
        <v>217</v>
      </c>
      <c r="C235" s="12" t="s">
        <v>95</v>
      </c>
      <c r="D235" s="52">
        <v>7</v>
      </c>
      <c r="E235" s="54"/>
      <c r="F235" s="215">
        <f t="shared" si="3"/>
        <v>0</v>
      </c>
      <c r="G235" s="1"/>
      <c r="H235" s="1"/>
    </row>
    <row r="236" spans="1:8" s="5" customFormat="1" ht="12.75">
      <c r="A236" s="91">
        <v>216</v>
      </c>
      <c r="B236" s="13" t="s">
        <v>218</v>
      </c>
      <c r="C236" s="12" t="s">
        <v>95</v>
      </c>
      <c r="D236" s="52">
        <v>8</v>
      </c>
      <c r="E236" s="54"/>
      <c r="F236" s="215">
        <f t="shared" si="3"/>
        <v>0</v>
      </c>
      <c r="G236" s="1"/>
      <c r="H236" s="1"/>
    </row>
    <row r="237" spans="1:8" s="5" customFormat="1" ht="12.75">
      <c r="A237" s="91">
        <v>217</v>
      </c>
      <c r="B237" s="13" t="s">
        <v>219</v>
      </c>
      <c r="C237" s="12" t="s">
        <v>95</v>
      </c>
      <c r="D237" s="52">
        <v>1</v>
      </c>
      <c r="E237" s="54"/>
      <c r="F237" s="215">
        <f t="shared" si="3"/>
        <v>0</v>
      </c>
      <c r="G237" s="1"/>
      <c r="H237" s="1"/>
    </row>
    <row r="238" spans="1:8" s="5" customFormat="1" ht="14.25" customHeight="1">
      <c r="A238" s="91">
        <v>218</v>
      </c>
      <c r="B238" s="13" t="s">
        <v>536</v>
      </c>
      <c r="C238" s="12" t="s">
        <v>95</v>
      </c>
      <c r="D238" s="52">
        <v>8</v>
      </c>
      <c r="E238" s="54"/>
      <c r="F238" s="215">
        <f t="shared" si="3"/>
        <v>0</v>
      </c>
      <c r="G238" s="1"/>
      <c r="H238" s="1"/>
    </row>
    <row r="239" spans="1:8" s="5" customFormat="1" ht="12.75">
      <c r="A239" s="91">
        <v>219</v>
      </c>
      <c r="B239" s="13" t="s">
        <v>220</v>
      </c>
      <c r="C239" s="12" t="s">
        <v>95</v>
      </c>
      <c r="D239" s="52">
        <v>1</v>
      </c>
      <c r="E239" s="54"/>
      <c r="F239" s="215">
        <f t="shared" si="3"/>
        <v>0</v>
      </c>
      <c r="G239" s="1"/>
      <c r="H239" s="1"/>
    </row>
    <row r="240" spans="1:8" s="5" customFormat="1" ht="25.5">
      <c r="A240" s="91">
        <v>220</v>
      </c>
      <c r="B240" s="13" t="s">
        <v>221</v>
      </c>
      <c r="C240" s="12" t="s">
        <v>95</v>
      </c>
      <c r="D240" s="52">
        <v>1</v>
      </c>
      <c r="E240" s="54"/>
      <c r="F240" s="215">
        <f t="shared" si="3"/>
        <v>0</v>
      </c>
      <c r="G240" s="1"/>
      <c r="H240" s="1"/>
    </row>
    <row r="241" spans="1:8" s="5" customFormat="1" ht="25.5">
      <c r="A241" s="91">
        <v>221</v>
      </c>
      <c r="B241" s="13" t="s">
        <v>222</v>
      </c>
      <c r="C241" s="12" t="s">
        <v>95</v>
      </c>
      <c r="D241" s="52">
        <v>1</v>
      </c>
      <c r="E241" s="54"/>
      <c r="F241" s="215">
        <f t="shared" si="3"/>
        <v>0</v>
      </c>
      <c r="G241" s="1"/>
      <c r="H241" s="1"/>
    </row>
    <row r="242" spans="1:8" s="5" customFormat="1" ht="12.75">
      <c r="A242" s="91">
        <v>222</v>
      </c>
      <c r="B242" s="13" t="s">
        <v>223</v>
      </c>
      <c r="C242" s="12" t="s">
        <v>502</v>
      </c>
      <c r="D242" s="52">
        <v>67</v>
      </c>
      <c r="E242" s="54"/>
      <c r="F242" s="215">
        <f t="shared" si="3"/>
        <v>0</v>
      </c>
      <c r="G242" s="1"/>
      <c r="H242" s="1"/>
    </row>
    <row r="243" spans="1:8" s="5" customFormat="1" ht="12.75">
      <c r="A243" s="91">
        <v>223</v>
      </c>
      <c r="B243" s="13" t="s">
        <v>224</v>
      </c>
      <c r="C243" s="12" t="s">
        <v>95</v>
      </c>
      <c r="D243" s="52">
        <v>3</v>
      </c>
      <c r="E243" s="54"/>
      <c r="F243" s="215">
        <f t="shared" si="3"/>
        <v>0</v>
      </c>
      <c r="G243" s="1"/>
      <c r="H243" s="1"/>
    </row>
    <row r="244" spans="1:8" s="5" customFormat="1" ht="12.75">
      <c r="A244" s="91">
        <v>224</v>
      </c>
      <c r="B244" s="13" t="s">
        <v>225</v>
      </c>
      <c r="C244" s="12" t="s">
        <v>95</v>
      </c>
      <c r="D244" s="52">
        <v>4</v>
      </c>
      <c r="E244" s="54"/>
      <c r="F244" s="215">
        <f t="shared" si="3"/>
        <v>0</v>
      </c>
      <c r="G244" s="1"/>
      <c r="H244" s="1"/>
    </row>
    <row r="245" spans="1:8" s="5" customFormat="1" ht="12.75">
      <c r="A245" s="91">
        <v>225</v>
      </c>
      <c r="B245" s="13" t="s">
        <v>226</v>
      </c>
      <c r="C245" s="12" t="s">
        <v>95</v>
      </c>
      <c r="D245" s="52">
        <v>8</v>
      </c>
      <c r="E245" s="54"/>
      <c r="F245" s="215">
        <f t="shared" si="3"/>
        <v>0</v>
      </c>
      <c r="G245" s="1"/>
      <c r="H245" s="1"/>
    </row>
    <row r="246" spans="1:8" s="5" customFormat="1" ht="12.75">
      <c r="A246" s="91">
        <v>226</v>
      </c>
      <c r="B246" s="13" t="s">
        <v>227</v>
      </c>
      <c r="C246" s="12" t="s">
        <v>95</v>
      </c>
      <c r="D246" s="52">
        <v>2</v>
      </c>
      <c r="E246" s="54"/>
      <c r="F246" s="215">
        <f t="shared" si="3"/>
        <v>0</v>
      </c>
      <c r="G246" s="1"/>
      <c r="H246" s="1"/>
    </row>
    <row r="247" spans="1:8" s="5" customFormat="1" ht="12.75">
      <c r="A247" s="91">
        <v>227</v>
      </c>
      <c r="B247" s="13" t="s">
        <v>228</v>
      </c>
      <c r="C247" s="12" t="s">
        <v>95</v>
      </c>
      <c r="D247" s="52">
        <v>2</v>
      </c>
      <c r="E247" s="54"/>
      <c r="F247" s="215">
        <f t="shared" si="3"/>
        <v>0</v>
      </c>
      <c r="G247" s="1"/>
      <c r="H247" s="1"/>
    </row>
    <row r="248" spans="1:8" s="5" customFormat="1" ht="25.5">
      <c r="A248" s="91">
        <v>228</v>
      </c>
      <c r="B248" s="13" t="s">
        <v>229</v>
      </c>
      <c r="C248" s="12" t="s">
        <v>95</v>
      </c>
      <c r="D248" s="52">
        <v>1</v>
      </c>
      <c r="E248" s="54"/>
      <c r="F248" s="215">
        <f t="shared" si="3"/>
        <v>0</v>
      </c>
      <c r="G248" s="1"/>
      <c r="H248" s="1"/>
    </row>
    <row r="249" spans="1:8" s="5" customFormat="1" ht="12.75">
      <c r="A249" s="91">
        <v>229</v>
      </c>
      <c r="B249" s="13" t="s">
        <v>230</v>
      </c>
      <c r="C249" s="12" t="s">
        <v>95</v>
      </c>
      <c r="D249" s="52">
        <v>3</v>
      </c>
      <c r="E249" s="54"/>
      <c r="F249" s="215">
        <f t="shared" si="3"/>
        <v>0</v>
      </c>
      <c r="G249" s="1"/>
      <c r="H249" s="1"/>
    </row>
    <row r="250" spans="1:8" s="5" customFormat="1" ht="12.75">
      <c r="A250" s="91">
        <v>230</v>
      </c>
      <c r="B250" s="13" t="s">
        <v>231</v>
      </c>
      <c r="C250" s="12" t="s">
        <v>95</v>
      </c>
      <c r="D250" s="52">
        <v>2</v>
      </c>
      <c r="E250" s="54"/>
      <c r="F250" s="215">
        <f t="shared" si="3"/>
        <v>0</v>
      </c>
      <c r="G250" s="1"/>
      <c r="H250" s="1"/>
    </row>
    <row r="251" spans="1:8" s="5" customFormat="1" ht="12.75">
      <c r="A251" s="91">
        <v>231</v>
      </c>
      <c r="B251" s="13" t="s">
        <v>232</v>
      </c>
      <c r="C251" s="12" t="s">
        <v>95</v>
      </c>
      <c r="D251" s="52">
        <v>2</v>
      </c>
      <c r="E251" s="54"/>
      <c r="F251" s="215">
        <f t="shared" si="3"/>
        <v>0</v>
      </c>
      <c r="G251" s="1"/>
      <c r="H251" s="1"/>
    </row>
    <row r="252" spans="1:8" s="5" customFormat="1" ht="12.75">
      <c r="A252" s="91">
        <v>232</v>
      </c>
      <c r="B252" s="13" t="s">
        <v>233</v>
      </c>
      <c r="C252" s="12" t="s">
        <v>95</v>
      </c>
      <c r="D252" s="52">
        <v>1</v>
      </c>
      <c r="E252" s="54"/>
      <c r="F252" s="215">
        <f t="shared" si="3"/>
        <v>0</v>
      </c>
      <c r="G252" s="1"/>
      <c r="H252" s="1"/>
    </row>
    <row r="253" spans="1:8" s="5" customFormat="1" ht="12.75">
      <c r="A253" s="91">
        <v>233</v>
      </c>
      <c r="B253" s="13" t="s">
        <v>234</v>
      </c>
      <c r="C253" s="12" t="s">
        <v>95</v>
      </c>
      <c r="D253" s="52">
        <v>1</v>
      </c>
      <c r="E253" s="54"/>
      <c r="F253" s="215">
        <f t="shared" si="3"/>
        <v>0</v>
      </c>
      <c r="G253" s="1"/>
      <c r="H253" s="1"/>
    </row>
    <row r="254" spans="1:8" s="5" customFormat="1" ht="12.75">
      <c r="A254" s="91">
        <v>234</v>
      </c>
      <c r="B254" s="13" t="s">
        <v>235</v>
      </c>
      <c r="C254" s="12" t="s">
        <v>502</v>
      </c>
      <c r="D254" s="52">
        <v>28</v>
      </c>
      <c r="E254" s="54"/>
      <c r="F254" s="215">
        <f t="shared" si="3"/>
        <v>0</v>
      </c>
      <c r="G254" s="1"/>
      <c r="H254" s="1"/>
    </row>
    <row r="255" spans="1:8" s="5" customFormat="1" ht="38.25">
      <c r="A255" s="91">
        <v>235</v>
      </c>
      <c r="B255" s="13" t="s">
        <v>457</v>
      </c>
      <c r="C255" s="12" t="s">
        <v>95</v>
      </c>
      <c r="D255" s="52">
        <v>1</v>
      </c>
      <c r="E255" s="54"/>
      <c r="F255" s="215">
        <f t="shared" si="3"/>
        <v>0</v>
      </c>
      <c r="G255" s="1"/>
      <c r="H255" s="1"/>
    </row>
    <row r="256" spans="1:8" s="5" customFormat="1" ht="25.5">
      <c r="A256" s="91">
        <v>236</v>
      </c>
      <c r="B256" s="13" t="s">
        <v>236</v>
      </c>
      <c r="C256" s="12" t="s">
        <v>95</v>
      </c>
      <c r="D256" s="52">
        <v>8</v>
      </c>
      <c r="E256" s="54"/>
      <c r="F256" s="215">
        <f t="shared" si="3"/>
        <v>0</v>
      </c>
      <c r="G256" s="1"/>
      <c r="H256" s="1"/>
    </row>
    <row r="257" spans="1:8" s="5" customFormat="1" ht="25.5">
      <c r="A257" s="91">
        <v>237</v>
      </c>
      <c r="B257" s="13" t="s">
        <v>237</v>
      </c>
      <c r="C257" s="12" t="s">
        <v>95</v>
      </c>
      <c r="D257" s="52">
        <v>7</v>
      </c>
      <c r="E257" s="54"/>
      <c r="F257" s="215">
        <f t="shared" si="3"/>
        <v>0</v>
      </c>
      <c r="G257" s="1"/>
      <c r="H257" s="1"/>
    </row>
    <row r="258" spans="1:8" s="5" customFormat="1" ht="25.5">
      <c r="A258" s="91">
        <v>238</v>
      </c>
      <c r="B258" s="13" t="s">
        <v>238</v>
      </c>
      <c r="C258" s="12" t="s">
        <v>95</v>
      </c>
      <c r="D258" s="52">
        <v>5</v>
      </c>
      <c r="E258" s="54"/>
      <c r="F258" s="215">
        <f t="shared" si="3"/>
        <v>0</v>
      </c>
      <c r="G258" s="1"/>
      <c r="H258" s="1"/>
    </row>
    <row r="259" spans="1:8" s="5" customFormat="1" ht="12.75">
      <c r="A259" s="91">
        <v>239</v>
      </c>
      <c r="B259" s="13" t="s">
        <v>239</v>
      </c>
      <c r="C259" s="12" t="s">
        <v>502</v>
      </c>
      <c r="D259" s="52">
        <v>60</v>
      </c>
      <c r="E259" s="54"/>
      <c r="F259" s="215">
        <f t="shared" si="3"/>
        <v>0</v>
      </c>
      <c r="G259" s="1"/>
      <c r="H259" s="1"/>
    </row>
    <row r="260" spans="1:8" s="5" customFormat="1" ht="12.75">
      <c r="A260" s="91">
        <v>240</v>
      </c>
      <c r="B260" s="13" t="s">
        <v>240</v>
      </c>
      <c r="C260" s="12" t="s">
        <v>95</v>
      </c>
      <c r="D260" s="52">
        <v>3</v>
      </c>
      <c r="E260" s="54"/>
      <c r="F260" s="215">
        <f t="shared" si="3"/>
        <v>0</v>
      </c>
      <c r="G260" s="1"/>
      <c r="H260" s="1"/>
    </row>
    <row r="261" spans="1:8" s="5" customFormat="1" ht="12.75">
      <c r="A261" s="91">
        <v>241</v>
      </c>
      <c r="B261" s="13" t="s">
        <v>241</v>
      </c>
      <c r="C261" s="12" t="s">
        <v>95</v>
      </c>
      <c r="D261" s="52">
        <v>1</v>
      </c>
      <c r="E261" s="54"/>
      <c r="F261" s="215">
        <f t="shared" si="3"/>
        <v>0</v>
      </c>
      <c r="G261" s="1"/>
      <c r="H261" s="1"/>
    </row>
    <row r="262" spans="1:8" s="5" customFormat="1" ht="12.75">
      <c r="A262" s="91">
        <v>242</v>
      </c>
      <c r="B262" s="13" t="s">
        <v>242</v>
      </c>
      <c r="C262" s="12" t="s">
        <v>502</v>
      </c>
      <c r="D262" s="52">
        <v>67</v>
      </c>
      <c r="E262" s="54"/>
      <c r="F262" s="215">
        <f t="shared" si="3"/>
        <v>0</v>
      </c>
      <c r="G262" s="1"/>
      <c r="H262" s="1"/>
    </row>
    <row r="263" spans="1:8" s="5" customFormat="1" ht="12.75">
      <c r="A263" s="91">
        <v>243</v>
      </c>
      <c r="B263" s="13" t="s">
        <v>243</v>
      </c>
      <c r="C263" s="12" t="s">
        <v>139</v>
      </c>
      <c r="D263" s="52">
        <v>3</v>
      </c>
      <c r="E263" s="54"/>
      <c r="F263" s="215">
        <f t="shared" si="3"/>
        <v>0</v>
      </c>
      <c r="G263" s="1"/>
      <c r="H263" s="1"/>
    </row>
    <row r="264" spans="1:8" s="5" customFormat="1" ht="12.75">
      <c r="A264" s="91">
        <v>244</v>
      </c>
      <c r="B264" s="13" t="s">
        <v>244</v>
      </c>
      <c r="C264" s="12" t="s">
        <v>139</v>
      </c>
      <c r="D264" s="52">
        <v>3</v>
      </c>
      <c r="E264" s="54"/>
      <c r="F264" s="215">
        <f aca="true" t="shared" si="4" ref="F264:F327">ROUND(D264*E264,2)</f>
        <v>0</v>
      </c>
      <c r="G264" s="1"/>
      <c r="H264" s="1"/>
    </row>
    <row r="265" spans="1:8" s="5" customFormat="1" ht="12.75">
      <c r="A265" s="91">
        <v>245</v>
      </c>
      <c r="B265" s="13" t="s">
        <v>245</v>
      </c>
      <c r="C265" s="12" t="s">
        <v>502</v>
      </c>
      <c r="D265" s="52">
        <v>67</v>
      </c>
      <c r="E265" s="54"/>
      <c r="F265" s="215">
        <f t="shared" si="4"/>
        <v>0</v>
      </c>
      <c r="G265" s="1"/>
      <c r="H265" s="1"/>
    </row>
    <row r="266" spans="1:8" s="5" customFormat="1" ht="25.5">
      <c r="A266" s="91">
        <v>246</v>
      </c>
      <c r="B266" s="13" t="s">
        <v>246</v>
      </c>
      <c r="C266" s="12" t="s">
        <v>95</v>
      </c>
      <c r="D266" s="52">
        <v>1</v>
      </c>
      <c r="E266" s="54"/>
      <c r="F266" s="215">
        <f t="shared" si="4"/>
        <v>0</v>
      </c>
      <c r="G266" s="1"/>
      <c r="H266" s="1"/>
    </row>
    <row r="267" spans="1:8" s="5" customFormat="1" ht="12.75">
      <c r="A267" s="91">
        <v>247</v>
      </c>
      <c r="B267" s="13" t="s">
        <v>247</v>
      </c>
      <c r="C267" s="12" t="s">
        <v>95</v>
      </c>
      <c r="D267" s="52">
        <v>1</v>
      </c>
      <c r="E267" s="54"/>
      <c r="F267" s="215">
        <f t="shared" si="4"/>
        <v>0</v>
      </c>
      <c r="G267" s="1"/>
      <c r="H267" s="1"/>
    </row>
    <row r="268" spans="1:8" s="5" customFormat="1" ht="12.75">
      <c r="A268" s="91">
        <v>248</v>
      </c>
      <c r="B268" s="13" t="s">
        <v>248</v>
      </c>
      <c r="C268" s="12" t="s">
        <v>95</v>
      </c>
      <c r="D268" s="52">
        <v>2</v>
      </c>
      <c r="E268" s="54"/>
      <c r="F268" s="215">
        <f t="shared" si="4"/>
        <v>0</v>
      </c>
      <c r="G268" s="1"/>
      <c r="H268" s="1"/>
    </row>
    <row r="269" spans="1:8" s="5" customFormat="1" ht="12.75">
      <c r="A269" s="91">
        <v>249</v>
      </c>
      <c r="B269" s="13" t="s">
        <v>249</v>
      </c>
      <c r="C269" s="12" t="s">
        <v>95</v>
      </c>
      <c r="D269" s="52">
        <v>4</v>
      </c>
      <c r="E269" s="54"/>
      <c r="F269" s="215">
        <f t="shared" si="4"/>
        <v>0</v>
      </c>
      <c r="G269" s="1"/>
      <c r="H269" s="1"/>
    </row>
    <row r="270" spans="1:8" s="5" customFormat="1" ht="12.75">
      <c r="A270" s="91">
        <v>250</v>
      </c>
      <c r="B270" s="13" t="s">
        <v>250</v>
      </c>
      <c r="C270" s="12" t="s">
        <v>502</v>
      </c>
      <c r="D270" s="52">
        <v>8</v>
      </c>
      <c r="E270" s="54"/>
      <c r="F270" s="215">
        <f t="shared" si="4"/>
        <v>0</v>
      </c>
      <c r="G270" s="1"/>
      <c r="H270" s="1"/>
    </row>
    <row r="271" spans="1:8" s="5" customFormat="1" ht="15.75">
      <c r="A271" s="91">
        <v>251</v>
      </c>
      <c r="B271" s="13" t="s">
        <v>251</v>
      </c>
      <c r="C271" s="6" t="s">
        <v>310</v>
      </c>
      <c r="D271" s="52">
        <v>42</v>
      </c>
      <c r="E271" s="54"/>
      <c r="F271" s="215">
        <f t="shared" si="4"/>
        <v>0</v>
      </c>
      <c r="G271" s="1"/>
      <c r="H271" s="1"/>
    </row>
    <row r="272" spans="1:8" s="5" customFormat="1" ht="15.75">
      <c r="A272" s="91">
        <v>252</v>
      </c>
      <c r="B272" s="13" t="s">
        <v>252</v>
      </c>
      <c r="C272" s="6" t="s">
        <v>309</v>
      </c>
      <c r="D272" s="52">
        <v>5</v>
      </c>
      <c r="E272" s="54"/>
      <c r="F272" s="215">
        <f t="shared" si="4"/>
        <v>0</v>
      </c>
      <c r="G272" s="1"/>
      <c r="H272" s="1"/>
    </row>
    <row r="273" spans="1:8" s="5" customFormat="1" ht="15.75">
      <c r="A273" s="91">
        <v>253</v>
      </c>
      <c r="B273" s="13" t="s">
        <v>253</v>
      </c>
      <c r="C273" s="6" t="s">
        <v>310</v>
      </c>
      <c r="D273" s="52">
        <v>18</v>
      </c>
      <c r="E273" s="54"/>
      <c r="F273" s="215">
        <f t="shared" si="4"/>
        <v>0</v>
      </c>
      <c r="G273" s="1"/>
      <c r="H273" s="1"/>
    </row>
    <row r="274" spans="1:8" s="5" customFormat="1" ht="15.75">
      <c r="A274" s="91">
        <v>254</v>
      </c>
      <c r="B274" s="13" t="s">
        <v>254</v>
      </c>
      <c r="C274" s="6" t="s">
        <v>310</v>
      </c>
      <c r="D274" s="52">
        <v>20</v>
      </c>
      <c r="E274" s="54"/>
      <c r="F274" s="215">
        <f t="shared" si="4"/>
        <v>0</v>
      </c>
      <c r="G274" s="1"/>
      <c r="H274" s="1"/>
    </row>
    <row r="275" spans="1:8" s="5" customFormat="1" ht="12.75">
      <c r="A275" s="91">
        <v>255</v>
      </c>
      <c r="B275" s="13" t="s">
        <v>255</v>
      </c>
      <c r="C275" s="12" t="s">
        <v>139</v>
      </c>
      <c r="D275" s="52">
        <v>150</v>
      </c>
      <c r="E275" s="54"/>
      <c r="F275" s="215">
        <f t="shared" si="4"/>
        <v>0</v>
      </c>
      <c r="G275" s="1"/>
      <c r="H275" s="1"/>
    </row>
    <row r="276" spans="1:8" s="5" customFormat="1" ht="12.75">
      <c r="A276" s="91">
        <v>256</v>
      </c>
      <c r="B276" s="13" t="s">
        <v>256</v>
      </c>
      <c r="C276" s="12" t="s">
        <v>95</v>
      </c>
      <c r="D276" s="52">
        <v>1</v>
      </c>
      <c r="E276" s="54"/>
      <c r="F276" s="215">
        <f t="shared" si="4"/>
        <v>0</v>
      </c>
      <c r="G276" s="1"/>
      <c r="H276" s="1"/>
    </row>
    <row r="277" spans="1:8" s="9" customFormat="1" ht="15.75">
      <c r="A277" s="91">
        <v>257</v>
      </c>
      <c r="B277" s="13" t="s">
        <v>257</v>
      </c>
      <c r="C277" s="6" t="s">
        <v>309</v>
      </c>
      <c r="D277" s="52">
        <v>6</v>
      </c>
      <c r="E277" s="54"/>
      <c r="F277" s="215">
        <f t="shared" si="4"/>
        <v>0</v>
      </c>
      <c r="G277" s="1"/>
      <c r="H277" s="1"/>
    </row>
    <row r="278" spans="1:8" s="9" customFormat="1" ht="15.75">
      <c r="A278" s="91">
        <v>258</v>
      </c>
      <c r="B278" s="13" t="s">
        <v>258</v>
      </c>
      <c r="C278" s="6" t="s">
        <v>309</v>
      </c>
      <c r="D278" s="52">
        <v>12</v>
      </c>
      <c r="E278" s="54"/>
      <c r="F278" s="215">
        <f t="shared" si="4"/>
        <v>0</v>
      </c>
      <c r="G278" s="1"/>
      <c r="H278" s="1"/>
    </row>
    <row r="279" spans="1:8" s="9" customFormat="1" ht="12.75">
      <c r="A279" s="91">
        <v>259</v>
      </c>
      <c r="B279" s="13" t="s">
        <v>259</v>
      </c>
      <c r="C279" s="12" t="s">
        <v>95</v>
      </c>
      <c r="D279" s="52">
        <v>1</v>
      </c>
      <c r="E279" s="54"/>
      <c r="F279" s="215">
        <f t="shared" si="4"/>
        <v>0</v>
      </c>
      <c r="G279" s="1"/>
      <c r="H279" s="1"/>
    </row>
    <row r="280" spans="1:8" s="9" customFormat="1" ht="15.75">
      <c r="A280" s="91">
        <v>260</v>
      </c>
      <c r="B280" s="13" t="s">
        <v>260</v>
      </c>
      <c r="C280" s="6" t="s">
        <v>309</v>
      </c>
      <c r="D280" s="52">
        <v>1</v>
      </c>
      <c r="E280" s="54"/>
      <c r="F280" s="215">
        <f t="shared" si="4"/>
        <v>0</v>
      </c>
      <c r="G280" s="1"/>
      <c r="H280" s="1"/>
    </row>
    <row r="281" spans="1:8" s="9" customFormat="1" ht="12.75">
      <c r="A281" s="91">
        <v>261</v>
      </c>
      <c r="B281" s="13" t="s">
        <v>261</v>
      </c>
      <c r="C281" s="12" t="s">
        <v>95</v>
      </c>
      <c r="D281" s="52">
        <v>2</v>
      </c>
      <c r="E281" s="54"/>
      <c r="F281" s="215">
        <f t="shared" si="4"/>
        <v>0</v>
      </c>
      <c r="G281" s="1"/>
      <c r="H281" s="1"/>
    </row>
    <row r="282" spans="1:8" s="9" customFormat="1" ht="12.75">
      <c r="A282" s="91">
        <v>262</v>
      </c>
      <c r="B282" s="13" t="s">
        <v>262</v>
      </c>
      <c r="C282" s="12" t="s">
        <v>95</v>
      </c>
      <c r="D282" s="52">
        <v>1</v>
      </c>
      <c r="E282" s="54"/>
      <c r="F282" s="215">
        <f t="shared" si="4"/>
        <v>0</v>
      </c>
      <c r="G282" s="1"/>
      <c r="H282" s="1"/>
    </row>
    <row r="283" spans="1:8" s="9" customFormat="1" ht="12.75">
      <c r="A283" s="91">
        <v>263</v>
      </c>
      <c r="B283" s="13" t="s">
        <v>384</v>
      </c>
      <c r="C283" s="12" t="s">
        <v>502</v>
      </c>
      <c r="D283" s="52">
        <v>25</v>
      </c>
      <c r="E283" s="54"/>
      <c r="F283" s="215">
        <f t="shared" si="4"/>
        <v>0</v>
      </c>
      <c r="G283" s="1"/>
      <c r="H283" s="1"/>
    </row>
    <row r="284" spans="1:8" s="9" customFormat="1" ht="12.75">
      <c r="A284" s="91">
        <v>264</v>
      </c>
      <c r="B284" s="13" t="s">
        <v>263</v>
      </c>
      <c r="C284" s="12" t="s">
        <v>137</v>
      </c>
      <c r="D284" s="52">
        <v>2</v>
      </c>
      <c r="E284" s="54"/>
      <c r="F284" s="215">
        <f t="shared" si="4"/>
        <v>0</v>
      </c>
      <c r="G284" s="1"/>
      <c r="H284" s="1"/>
    </row>
    <row r="285" spans="1:8" s="9" customFormat="1" ht="13.5" thickBot="1">
      <c r="A285" s="91">
        <v>265</v>
      </c>
      <c r="B285" s="13" t="s">
        <v>264</v>
      </c>
      <c r="C285" s="12" t="s">
        <v>502</v>
      </c>
      <c r="D285" s="52">
        <v>8</v>
      </c>
      <c r="E285" s="54"/>
      <c r="F285" s="215">
        <f t="shared" si="4"/>
        <v>0</v>
      </c>
      <c r="G285" s="1"/>
      <c r="H285" s="1"/>
    </row>
    <row r="286" spans="1:8" s="9" customFormat="1" ht="12.75" customHeight="1" thickBot="1">
      <c r="A286" s="43" t="s">
        <v>151</v>
      </c>
      <c r="B286" s="44" t="s">
        <v>427</v>
      </c>
      <c r="C286" s="22"/>
      <c r="D286" s="38"/>
      <c r="E286" s="218"/>
      <c r="F286" s="219"/>
      <c r="G286" s="1"/>
      <c r="H286" s="1"/>
    </row>
    <row r="287" spans="1:8" s="9" customFormat="1" ht="12.75" customHeight="1">
      <c r="A287" s="91">
        <v>266</v>
      </c>
      <c r="B287" s="13" t="s">
        <v>72</v>
      </c>
      <c r="C287" s="14" t="s">
        <v>95</v>
      </c>
      <c r="D287" s="51">
        <v>162</v>
      </c>
      <c r="E287" s="223"/>
      <c r="F287" s="215">
        <f t="shared" si="4"/>
        <v>0</v>
      </c>
      <c r="G287" s="1"/>
      <c r="H287" s="1"/>
    </row>
    <row r="288" spans="1:8" s="9" customFormat="1" ht="12.75" customHeight="1">
      <c r="A288" s="91">
        <v>267</v>
      </c>
      <c r="B288" s="13" t="s">
        <v>517</v>
      </c>
      <c r="C288" s="12" t="s">
        <v>95</v>
      </c>
      <c r="D288" s="52">
        <v>18</v>
      </c>
      <c r="E288" s="223"/>
      <c r="F288" s="215">
        <f t="shared" si="4"/>
        <v>0</v>
      </c>
      <c r="G288" s="1"/>
      <c r="H288" s="1"/>
    </row>
    <row r="289" spans="1:8" s="9" customFormat="1" ht="12.75" customHeight="1">
      <c r="A289" s="91">
        <v>268</v>
      </c>
      <c r="B289" s="13" t="s">
        <v>518</v>
      </c>
      <c r="C289" s="12" t="s">
        <v>95</v>
      </c>
      <c r="D289" s="52">
        <v>2</v>
      </c>
      <c r="E289" s="223"/>
      <c r="F289" s="215">
        <f t="shared" si="4"/>
        <v>0</v>
      </c>
      <c r="G289" s="1"/>
      <c r="H289" s="1"/>
    </row>
    <row r="290" spans="1:8" s="9" customFormat="1" ht="12.75" customHeight="1">
      <c r="A290" s="91">
        <v>269</v>
      </c>
      <c r="B290" s="13" t="s">
        <v>519</v>
      </c>
      <c r="C290" s="12" t="s">
        <v>95</v>
      </c>
      <c r="D290" s="52">
        <v>23</v>
      </c>
      <c r="E290" s="223"/>
      <c r="F290" s="215">
        <f t="shared" si="4"/>
        <v>0</v>
      </c>
      <c r="G290" s="1"/>
      <c r="H290" s="1"/>
    </row>
    <row r="291" spans="1:8" s="9" customFormat="1" ht="12.75" customHeight="1">
      <c r="A291" s="91">
        <v>270</v>
      </c>
      <c r="B291" s="13" t="s">
        <v>520</v>
      </c>
      <c r="C291" s="12" t="s">
        <v>95</v>
      </c>
      <c r="D291" s="52">
        <v>101</v>
      </c>
      <c r="E291" s="223"/>
      <c r="F291" s="215">
        <f t="shared" si="4"/>
        <v>0</v>
      </c>
      <c r="G291" s="1"/>
      <c r="H291" s="1"/>
    </row>
    <row r="292" spans="1:8" s="9" customFormat="1" ht="12.75" customHeight="1">
      <c r="A292" s="91">
        <v>271</v>
      </c>
      <c r="B292" s="13" t="s">
        <v>521</v>
      </c>
      <c r="C292" s="12" t="s">
        <v>95</v>
      </c>
      <c r="D292" s="52">
        <v>162</v>
      </c>
      <c r="E292" s="223"/>
      <c r="F292" s="215">
        <f t="shared" si="4"/>
        <v>0</v>
      </c>
      <c r="G292" s="1"/>
      <c r="H292" s="1"/>
    </row>
    <row r="293" spans="1:8" s="9" customFormat="1" ht="12.75" customHeight="1">
      <c r="A293" s="91">
        <v>272</v>
      </c>
      <c r="B293" s="13" t="s">
        <v>265</v>
      </c>
      <c r="C293" s="12" t="s">
        <v>95</v>
      </c>
      <c r="D293" s="52">
        <v>25</v>
      </c>
      <c r="E293" s="223"/>
      <c r="F293" s="215">
        <f t="shared" si="4"/>
        <v>0</v>
      </c>
      <c r="G293" s="1"/>
      <c r="H293" s="1"/>
    </row>
    <row r="294" spans="1:8" s="9" customFormat="1" ht="12.75" customHeight="1">
      <c r="A294" s="91">
        <v>273</v>
      </c>
      <c r="B294" s="13" t="s">
        <v>522</v>
      </c>
      <c r="C294" s="12" t="s">
        <v>95</v>
      </c>
      <c r="D294" s="52">
        <v>15</v>
      </c>
      <c r="E294" s="223"/>
      <c r="F294" s="215">
        <f t="shared" si="4"/>
        <v>0</v>
      </c>
      <c r="G294" s="1"/>
      <c r="H294" s="1"/>
    </row>
    <row r="295" spans="1:8" s="9" customFormat="1" ht="12.75" customHeight="1">
      <c r="A295" s="91">
        <v>274</v>
      </c>
      <c r="B295" s="13" t="s">
        <v>523</v>
      </c>
      <c r="C295" s="12" t="s">
        <v>95</v>
      </c>
      <c r="D295" s="52">
        <v>15</v>
      </c>
      <c r="E295" s="223"/>
      <c r="F295" s="215">
        <f t="shared" si="4"/>
        <v>0</v>
      </c>
      <c r="G295" s="1"/>
      <c r="H295" s="1"/>
    </row>
    <row r="296" spans="1:8" s="9" customFormat="1" ht="12.75" customHeight="1">
      <c r="A296" s="91"/>
      <c r="B296" s="61" t="s">
        <v>74</v>
      </c>
      <c r="C296" s="12"/>
      <c r="D296" s="52"/>
      <c r="E296" s="223"/>
      <c r="F296" s="215"/>
      <c r="G296" s="1"/>
      <c r="H296" s="1"/>
    </row>
    <row r="297" spans="1:8" s="9" customFormat="1" ht="12.75" customHeight="1">
      <c r="A297" s="91">
        <v>275</v>
      </c>
      <c r="B297" s="13" t="s">
        <v>524</v>
      </c>
      <c r="C297" s="12" t="s">
        <v>97</v>
      </c>
      <c r="D297" s="52">
        <v>60</v>
      </c>
      <c r="E297" s="223"/>
      <c r="F297" s="215">
        <f t="shared" si="4"/>
        <v>0</v>
      </c>
      <c r="G297" s="1"/>
      <c r="H297" s="1"/>
    </row>
    <row r="298" spans="1:8" s="9" customFormat="1" ht="12.75" customHeight="1">
      <c r="A298" s="91">
        <v>276</v>
      </c>
      <c r="B298" s="13" t="s">
        <v>525</v>
      </c>
      <c r="C298" s="12" t="s">
        <v>97</v>
      </c>
      <c r="D298" s="52">
        <v>60</v>
      </c>
      <c r="E298" s="223"/>
      <c r="F298" s="215">
        <f t="shared" si="4"/>
        <v>0</v>
      </c>
      <c r="G298" s="1"/>
      <c r="H298" s="1"/>
    </row>
    <row r="299" spans="1:8" s="9" customFormat="1" ht="12.75" customHeight="1">
      <c r="A299" s="91">
        <v>277</v>
      </c>
      <c r="B299" s="13" t="s">
        <v>526</v>
      </c>
      <c r="C299" s="12" t="s">
        <v>97</v>
      </c>
      <c r="D299" s="52">
        <v>78</v>
      </c>
      <c r="E299" s="223"/>
      <c r="F299" s="215">
        <f t="shared" si="4"/>
        <v>0</v>
      </c>
      <c r="G299" s="1"/>
      <c r="H299" s="1"/>
    </row>
    <row r="300" spans="1:8" s="9" customFormat="1" ht="12.75" customHeight="1">
      <c r="A300" s="91">
        <v>278</v>
      </c>
      <c r="B300" s="13" t="s">
        <v>527</v>
      </c>
      <c r="C300" s="12" t="s">
        <v>97</v>
      </c>
      <c r="D300" s="52">
        <v>78</v>
      </c>
      <c r="E300" s="223"/>
      <c r="F300" s="215">
        <f t="shared" si="4"/>
        <v>0</v>
      </c>
      <c r="G300" s="1"/>
      <c r="H300" s="1"/>
    </row>
    <row r="301" spans="1:8" s="9" customFormat="1" ht="12.75" customHeight="1">
      <c r="A301" s="91">
        <v>279</v>
      </c>
      <c r="B301" s="13" t="s">
        <v>75</v>
      </c>
      <c r="C301" s="12" t="s">
        <v>95</v>
      </c>
      <c r="D301" s="52">
        <v>12</v>
      </c>
      <c r="E301" s="223"/>
      <c r="F301" s="215">
        <f t="shared" si="4"/>
        <v>0</v>
      </c>
      <c r="G301" s="1"/>
      <c r="H301" s="1"/>
    </row>
    <row r="302" spans="1:8" s="9" customFormat="1" ht="12.75" customHeight="1">
      <c r="A302" s="91">
        <v>280</v>
      </c>
      <c r="B302" s="13" t="s">
        <v>266</v>
      </c>
      <c r="C302" s="12" t="s">
        <v>95</v>
      </c>
      <c r="D302" s="52">
        <v>8</v>
      </c>
      <c r="E302" s="223"/>
      <c r="F302" s="215">
        <f t="shared" si="4"/>
        <v>0</v>
      </c>
      <c r="G302" s="1"/>
      <c r="H302" s="1"/>
    </row>
    <row r="303" spans="1:8" s="9" customFormat="1" ht="12.75" customHeight="1">
      <c r="A303" s="91">
        <v>281</v>
      </c>
      <c r="B303" s="13" t="s">
        <v>267</v>
      </c>
      <c r="C303" s="12" t="s">
        <v>95</v>
      </c>
      <c r="D303" s="52">
        <v>8</v>
      </c>
      <c r="E303" s="223"/>
      <c r="F303" s="215">
        <f t="shared" si="4"/>
        <v>0</v>
      </c>
      <c r="G303" s="1"/>
      <c r="H303" s="1"/>
    </row>
    <row r="304" spans="1:8" s="9" customFormat="1" ht="12.75" customHeight="1">
      <c r="A304" s="91">
        <v>282</v>
      </c>
      <c r="B304" s="13" t="s">
        <v>528</v>
      </c>
      <c r="C304" s="12" t="s">
        <v>95</v>
      </c>
      <c r="D304" s="52">
        <v>8</v>
      </c>
      <c r="E304" s="223"/>
      <c r="F304" s="215">
        <f t="shared" si="4"/>
        <v>0</v>
      </c>
      <c r="G304" s="1"/>
      <c r="H304" s="1"/>
    </row>
    <row r="305" spans="1:8" s="9" customFormat="1" ht="12.75" customHeight="1">
      <c r="A305" s="91">
        <v>283</v>
      </c>
      <c r="B305" s="13" t="s">
        <v>77</v>
      </c>
      <c r="C305" s="12" t="s">
        <v>95</v>
      </c>
      <c r="D305" s="52">
        <v>190</v>
      </c>
      <c r="E305" s="223"/>
      <c r="F305" s="215">
        <f t="shared" si="4"/>
        <v>0</v>
      </c>
      <c r="G305" s="1"/>
      <c r="H305" s="1"/>
    </row>
    <row r="306" spans="1:8" s="9" customFormat="1" ht="12.75" customHeight="1">
      <c r="A306" s="91">
        <v>284</v>
      </c>
      <c r="B306" s="13" t="s">
        <v>78</v>
      </c>
      <c r="C306" s="12" t="s">
        <v>95</v>
      </c>
      <c r="D306" s="52">
        <v>160</v>
      </c>
      <c r="E306" s="223"/>
      <c r="F306" s="215">
        <f t="shared" si="4"/>
        <v>0</v>
      </c>
      <c r="G306" s="1"/>
      <c r="H306" s="1"/>
    </row>
    <row r="307" spans="1:8" s="9" customFormat="1" ht="12.75" customHeight="1">
      <c r="A307" s="91">
        <v>285</v>
      </c>
      <c r="B307" s="3" t="s">
        <v>529</v>
      </c>
      <c r="C307" s="14" t="s">
        <v>95</v>
      </c>
      <c r="D307" s="51">
        <v>30</v>
      </c>
      <c r="E307" s="224"/>
      <c r="F307" s="215">
        <f t="shared" si="4"/>
        <v>0</v>
      </c>
      <c r="G307" s="1"/>
      <c r="H307" s="1"/>
    </row>
    <row r="308" spans="1:8" s="9" customFormat="1" ht="12.75" customHeight="1">
      <c r="A308" s="91">
        <v>286</v>
      </c>
      <c r="B308" s="13" t="s">
        <v>79</v>
      </c>
      <c r="C308" s="12" t="s">
        <v>95</v>
      </c>
      <c r="D308" s="52">
        <v>21</v>
      </c>
      <c r="E308" s="223"/>
      <c r="F308" s="215">
        <f t="shared" si="4"/>
        <v>0</v>
      </c>
      <c r="G308" s="1"/>
      <c r="H308" s="1"/>
    </row>
    <row r="309" spans="1:8" s="9" customFormat="1" ht="12.75" customHeight="1">
      <c r="A309" s="91">
        <v>287</v>
      </c>
      <c r="B309" s="13" t="s">
        <v>268</v>
      </c>
      <c r="C309" s="12" t="s">
        <v>95</v>
      </c>
      <c r="D309" s="52">
        <v>7</v>
      </c>
      <c r="E309" s="223"/>
      <c r="F309" s="215">
        <f t="shared" si="4"/>
        <v>0</v>
      </c>
      <c r="G309" s="1"/>
      <c r="H309" s="1"/>
    </row>
    <row r="310" spans="1:8" s="9" customFormat="1" ht="12.75" customHeight="1">
      <c r="A310" s="91">
        <v>288</v>
      </c>
      <c r="B310" s="13" t="s">
        <v>80</v>
      </c>
      <c r="C310" s="12" t="s">
        <v>95</v>
      </c>
      <c r="D310" s="52">
        <v>190</v>
      </c>
      <c r="E310" s="223"/>
      <c r="F310" s="215">
        <f t="shared" si="4"/>
        <v>0</v>
      </c>
      <c r="G310" s="1"/>
      <c r="H310" s="1"/>
    </row>
    <row r="311" spans="1:8" s="9" customFormat="1" ht="12.75" customHeight="1">
      <c r="A311" s="91">
        <v>289</v>
      </c>
      <c r="B311" s="13" t="s">
        <v>81</v>
      </c>
      <c r="C311" s="12" t="s">
        <v>95</v>
      </c>
      <c r="D311" s="52">
        <v>7</v>
      </c>
      <c r="E311" s="223"/>
      <c r="F311" s="215">
        <f t="shared" si="4"/>
        <v>0</v>
      </c>
      <c r="G311" s="1"/>
      <c r="H311" s="1"/>
    </row>
    <row r="312" spans="1:8" s="9" customFormat="1" ht="12.75" customHeight="1">
      <c r="A312" s="91">
        <v>290</v>
      </c>
      <c r="B312" s="13" t="s">
        <v>275</v>
      </c>
      <c r="C312" s="12" t="s">
        <v>95</v>
      </c>
      <c r="D312" s="52">
        <v>1</v>
      </c>
      <c r="E312" s="223"/>
      <c r="F312" s="215">
        <f t="shared" si="4"/>
        <v>0</v>
      </c>
      <c r="G312" s="1"/>
      <c r="H312" s="1"/>
    </row>
    <row r="313" spans="1:11" s="9" customFormat="1" ht="12.75" customHeight="1">
      <c r="A313" s="91"/>
      <c r="B313" s="61" t="s">
        <v>269</v>
      </c>
      <c r="C313" s="12"/>
      <c r="D313" s="52"/>
      <c r="E313" s="223"/>
      <c r="F313" s="215"/>
      <c r="G313" s="73"/>
      <c r="H313" s="74"/>
      <c r="I313" s="75"/>
      <c r="J313" s="76"/>
      <c r="K313" s="76"/>
    </row>
    <row r="314" spans="1:11" s="9" customFormat="1" ht="12.75" customHeight="1">
      <c r="A314" s="91"/>
      <c r="B314" s="61" t="s">
        <v>82</v>
      </c>
      <c r="C314" s="12"/>
      <c r="D314" s="52"/>
      <c r="E314" s="223"/>
      <c r="F314" s="215"/>
      <c r="G314" s="77"/>
      <c r="H314" s="74"/>
      <c r="I314" s="75"/>
      <c r="J314" s="76"/>
      <c r="K314" s="76"/>
    </row>
    <row r="315" spans="1:11" s="9" customFormat="1" ht="12.75" customHeight="1">
      <c r="A315" s="91">
        <v>291</v>
      </c>
      <c r="B315" s="17" t="s">
        <v>494</v>
      </c>
      <c r="C315" s="12" t="s">
        <v>97</v>
      </c>
      <c r="D315" s="52">
        <v>220</v>
      </c>
      <c r="E315" s="223"/>
      <c r="F315" s="215">
        <f t="shared" si="4"/>
        <v>0</v>
      </c>
      <c r="G315" s="77"/>
      <c r="H315" s="74"/>
      <c r="I315" s="75"/>
      <c r="J315" s="76"/>
      <c r="K315" s="76"/>
    </row>
    <row r="316" spans="1:11" s="9" customFormat="1" ht="12.75" customHeight="1">
      <c r="A316" s="91">
        <v>292</v>
      </c>
      <c r="B316" s="17" t="s">
        <v>493</v>
      </c>
      <c r="C316" s="12" t="s">
        <v>95</v>
      </c>
      <c r="D316" s="52">
        <v>220</v>
      </c>
      <c r="E316" s="223"/>
      <c r="F316" s="215">
        <f t="shared" si="4"/>
        <v>0</v>
      </c>
      <c r="G316" s="77"/>
      <c r="H316" s="74"/>
      <c r="I316" s="75"/>
      <c r="J316" s="76"/>
      <c r="K316" s="76"/>
    </row>
    <row r="317" spans="1:11" s="9" customFormat="1" ht="12.75" customHeight="1">
      <c r="A317" s="91">
        <v>293</v>
      </c>
      <c r="B317" s="17" t="s">
        <v>492</v>
      </c>
      <c r="C317" s="12" t="s">
        <v>95</v>
      </c>
      <c r="D317" s="52">
        <v>1</v>
      </c>
      <c r="E317" s="223"/>
      <c r="F317" s="215">
        <f t="shared" si="4"/>
        <v>0</v>
      </c>
      <c r="G317" s="77"/>
      <c r="H317" s="78"/>
      <c r="I317" s="75"/>
      <c r="J317" s="76"/>
      <c r="K317" s="76"/>
    </row>
    <row r="318" spans="1:11" s="9" customFormat="1" ht="12.75" customHeight="1">
      <c r="A318" s="91">
        <v>294</v>
      </c>
      <c r="B318" s="13" t="s">
        <v>83</v>
      </c>
      <c r="C318" s="12" t="s">
        <v>95</v>
      </c>
      <c r="D318" s="52">
        <v>1</v>
      </c>
      <c r="E318" s="223"/>
      <c r="F318" s="215">
        <f t="shared" si="4"/>
        <v>0</v>
      </c>
      <c r="G318" s="77"/>
      <c r="H318" s="74"/>
      <c r="I318" s="75"/>
      <c r="J318" s="76"/>
      <c r="K318" s="76"/>
    </row>
    <row r="319" spans="1:11" s="9" customFormat="1" ht="12.75" customHeight="1">
      <c r="A319" s="91">
        <v>295</v>
      </c>
      <c r="B319" s="17" t="s">
        <v>495</v>
      </c>
      <c r="C319" s="12" t="s">
        <v>95</v>
      </c>
      <c r="D319" s="52">
        <v>1</v>
      </c>
      <c r="E319" s="223"/>
      <c r="F319" s="215">
        <f t="shared" si="4"/>
        <v>0</v>
      </c>
      <c r="G319" s="77"/>
      <c r="H319" s="74"/>
      <c r="I319" s="75"/>
      <c r="J319" s="76"/>
      <c r="K319" s="76"/>
    </row>
    <row r="320" spans="1:11" s="9" customFormat="1" ht="12.75" customHeight="1">
      <c r="A320" s="91">
        <v>296</v>
      </c>
      <c r="B320" s="13" t="s">
        <v>84</v>
      </c>
      <c r="C320" s="12" t="s">
        <v>97</v>
      </c>
      <c r="D320" s="52">
        <v>60</v>
      </c>
      <c r="E320" s="223"/>
      <c r="F320" s="215">
        <f t="shared" si="4"/>
        <v>0</v>
      </c>
      <c r="G320" s="77"/>
      <c r="H320" s="74"/>
      <c r="I320" s="75"/>
      <c r="J320" s="76"/>
      <c r="K320" s="76"/>
    </row>
    <row r="321" spans="1:11" s="9" customFormat="1" ht="12.75" customHeight="1">
      <c r="A321" s="91">
        <v>297</v>
      </c>
      <c r="B321" s="13" t="s">
        <v>85</v>
      </c>
      <c r="C321" s="12" t="s">
        <v>95</v>
      </c>
      <c r="D321" s="52">
        <v>30</v>
      </c>
      <c r="E321" s="223"/>
      <c r="F321" s="215">
        <f t="shared" si="4"/>
        <v>0</v>
      </c>
      <c r="G321" s="77"/>
      <c r="H321" s="74"/>
      <c r="I321" s="75"/>
      <c r="J321" s="76"/>
      <c r="K321" s="76"/>
    </row>
    <row r="322" spans="1:11" s="9" customFormat="1" ht="12.75" customHeight="1">
      <c r="A322" s="91">
        <v>298</v>
      </c>
      <c r="B322" s="13" t="s">
        <v>86</v>
      </c>
      <c r="C322" s="12" t="s">
        <v>97</v>
      </c>
      <c r="D322" s="52">
        <v>60</v>
      </c>
      <c r="E322" s="223"/>
      <c r="F322" s="215">
        <f t="shared" si="4"/>
        <v>0</v>
      </c>
      <c r="G322" s="77"/>
      <c r="H322" s="74"/>
      <c r="I322" s="75"/>
      <c r="J322" s="76"/>
      <c r="K322" s="76"/>
    </row>
    <row r="323" spans="1:11" s="9" customFormat="1" ht="12.75" customHeight="1">
      <c r="A323" s="91">
        <v>299</v>
      </c>
      <c r="B323" s="13" t="s">
        <v>87</v>
      </c>
      <c r="C323" s="12" t="s">
        <v>95</v>
      </c>
      <c r="D323" s="52">
        <v>2</v>
      </c>
      <c r="E323" s="223"/>
      <c r="F323" s="215">
        <f t="shared" si="4"/>
        <v>0</v>
      </c>
      <c r="G323" s="77"/>
      <c r="H323" s="74"/>
      <c r="I323" s="75"/>
      <c r="J323" s="76"/>
      <c r="K323" s="76"/>
    </row>
    <row r="324" spans="1:11" s="9" customFormat="1" ht="12.75" customHeight="1">
      <c r="A324" s="91">
        <v>300</v>
      </c>
      <c r="B324" s="13" t="s">
        <v>530</v>
      </c>
      <c r="C324" s="12" t="s">
        <v>95</v>
      </c>
      <c r="D324" s="52">
        <v>2</v>
      </c>
      <c r="E324" s="223"/>
      <c r="F324" s="215">
        <f t="shared" si="4"/>
        <v>0</v>
      </c>
      <c r="G324" s="77"/>
      <c r="H324" s="74"/>
      <c r="I324" s="75"/>
      <c r="J324" s="76"/>
      <c r="K324" s="76"/>
    </row>
    <row r="325" spans="1:11" s="9" customFormat="1" ht="12.75" customHeight="1">
      <c r="A325" s="91">
        <v>301</v>
      </c>
      <c r="B325" s="13" t="s">
        <v>531</v>
      </c>
      <c r="C325" s="12" t="s">
        <v>95</v>
      </c>
      <c r="D325" s="52">
        <v>2</v>
      </c>
      <c r="E325" s="223"/>
      <c r="F325" s="215">
        <f t="shared" si="4"/>
        <v>0</v>
      </c>
      <c r="G325" s="77"/>
      <c r="H325" s="74"/>
      <c r="I325" s="75"/>
      <c r="J325" s="76"/>
      <c r="K325" s="76"/>
    </row>
    <row r="326" spans="1:11" s="9" customFormat="1" ht="12.75" customHeight="1">
      <c r="A326" s="91">
        <v>302</v>
      </c>
      <c r="B326" s="13" t="s">
        <v>490</v>
      </c>
      <c r="C326" s="12" t="s">
        <v>95</v>
      </c>
      <c r="D326" s="52">
        <v>2</v>
      </c>
      <c r="E326" s="223"/>
      <c r="F326" s="215">
        <f t="shared" si="4"/>
        <v>0</v>
      </c>
      <c r="G326" s="77"/>
      <c r="H326" s="74"/>
      <c r="I326" s="75"/>
      <c r="J326" s="76"/>
      <c r="K326" s="76"/>
    </row>
    <row r="327" spans="1:11" s="9" customFormat="1" ht="12.75" customHeight="1">
      <c r="A327" s="91">
        <v>303</v>
      </c>
      <c r="B327" s="17" t="s">
        <v>491</v>
      </c>
      <c r="C327" s="12" t="s">
        <v>95</v>
      </c>
      <c r="D327" s="52">
        <v>2</v>
      </c>
      <c r="E327" s="223"/>
      <c r="F327" s="215">
        <f t="shared" si="4"/>
        <v>0</v>
      </c>
      <c r="G327" s="77"/>
      <c r="H327" s="74"/>
      <c r="I327" s="75"/>
      <c r="J327" s="76"/>
      <c r="K327" s="76"/>
    </row>
    <row r="328" spans="1:11" s="9" customFormat="1" ht="12.75" customHeight="1">
      <c r="A328" s="91">
        <v>304</v>
      </c>
      <c r="B328" s="17" t="s">
        <v>88</v>
      </c>
      <c r="C328" s="28" t="s">
        <v>95</v>
      </c>
      <c r="D328" s="51">
        <v>2</v>
      </c>
      <c r="E328" s="224"/>
      <c r="F328" s="215">
        <f aca="true" t="shared" si="5" ref="F328:F376">ROUND(D328*E328,2)</f>
        <v>0</v>
      </c>
      <c r="G328" s="77"/>
      <c r="H328" s="74"/>
      <c r="I328" s="75"/>
      <c r="J328" s="76"/>
      <c r="K328" s="76"/>
    </row>
    <row r="329" spans="1:11" s="9" customFormat="1" ht="12.75" customHeight="1" thickBot="1">
      <c r="A329" s="91">
        <v>305</v>
      </c>
      <c r="B329" s="13" t="s">
        <v>276</v>
      </c>
      <c r="C329" s="12" t="s">
        <v>95</v>
      </c>
      <c r="D329" s="52">
        <v>1</v>
      </c>
      <c r="E329" s="223"/>
      <c r="F329" s="215">
        <f t="shared" si="5"/>
        <v>0</v>
      </c>
      <c r="G329" s="77"/>
      <c r="H329" s="74"/>
      <c r="I329" s="75"/>
      <c r="J329" s="76"/>
      <c r="K329" s="76"/>
    </row>
    <row r="330" spans="1:11" s="9" customFormat="1" ht="12.75" customHeight="1" thickBot="1">
      <c r="A330" s="43" t="s">
        <v>451</v>
      </c>
      <c r="B330" s="44" t="s">
        <v>444</v>
      </c>
      <c r="C330" s="22"/>
      <c r="D330" s="38"/>
      <c r="E330" s="218"/>
      <c r="F330" s="219"/>
      <c r="G330" s="1"/>
      <c r="H330" s="79"/>
      <c r="I330" s="5"/>
      <c r="J330" s="5"/>
      <c r="K330" s="5"/>
    </row>
    <row r="331" spans="1:11" s="9" customFormat="1" ht="28.5" customHeight="1">
      <c r="A331" s="93"/>
      <c r="B331" s="67" t="s">
        <v>277</v>
      </c>
      <c r="C331" s="80"/>
      <c r="D331" s="81"/>
      <c r="E331" s="225"/>
      <c r="F331" s="215"/>
      <c r="G331" s="1"/>
      <c r="H331" s="79"/>
      <c r="I331" s="5"/>
      <c r="J331" s="5"/>
      <c r="K331" s="5"/>
    </row>
    <row r="332" spans="1:11" s="9" customFormat="1" ht="12.75" customHeight="1">
      <c r="A332" s="91"/>
      <c r="B332" s="61" t="s">
        <v>532</v>
      </c>
      <c r="C332" s="12"/>
      <c r="D332" s="52"/>
      <c r="E332" s="223"/>
      <c r="F332" s="215"/>
      <c r="G332" s="1"/>
      <c r="H332" s="79"/>
      <c r="I332" s="5"/>
      <c r="J332" s="5"/>
      <c r="K332" s="5"/>
    </row>
    <row r="333" spans="1:8" s="9" customFormat="1" ht="12.75" customHeight="1">
      <c r="A333" s="91">
        <v>306</v>
      </c>
      <c r="B333" s="13" t="s">
        <v>278</v>
      </c>
      <c r="C333" s="12" t="s">
        <v>279</v>
      </c>
      <c r="D333" s="52">
        <v>600</v>
      </c>
      <c r="E333" s="223"/>
      <c r="F333" s="215">
        <f t="shared" si="5"/>
        <v>0</v>
      </c>
      <c r="G333" s="1"/>
      <c r="H333" s="1"/>
    </row>
    <row r="334" spans="1:9" ht="12.75" customHeight="1">
      <c r="A334" s="91">
        <v>307</v>
      </c>
      <c r="B334" s="13" t="s">
        <v>280</v>
      </c>
      <c r="C334" s="12" t="s">
        <v>279</v>
      </c>
      <c r="D334" s="52">
        <v>300</v>
      </c>
      <c r="E334" s="223"/>
      <c r="F334" s="215">
        <f t="shared" si="5"/>
        <v>0</v>
      </c>
      <c r="I334" s="9"/>
    </row>
    <row r="335" spans="1:9" ht="12.75" customHeight="1">
      <c r="A335" s="91">
        <v>308</v>
      </c>
      <c r="B335" s="13" t="s">
        <v>281</v>
      </c>
      <c r="C335" s="12" t="s">
        <v>279</v>
      </c>
      <c r="D335" s="52">
        <v>10</v>
      </c>
      <c r="E335" s="223"/>
      <c r="F335" s="215">
        <f t="shared" si="5"/>
        <v>0</v>
      </c>
      <c r="I335" s="9"/>
    </row>
    <row r="336" spans="1:9" ht="12.75" customHeight="1">
      <c r="A336" s="91"/>
      <c r="B336" s="61" t="s">
        <v>533</v>
      </c>
      <c r="C336" s="12"/>
      <c r="D336" s="52"/>
      <c r="E336" s="223"/>
      <c r="F336" s="215"/>
      <c r="I336" s="9"/>
    </row>
    <row r="337" spans="1:9" ht="12.75" customHeight="1">
      <c r="A337" s="91">
        <v>309</v>
      </c>
      <c r="B337" s="13" t="s">
        <v>282</v>
      </c>
      <c r="C337" s="12" t="s">
        <v>95</v>
      </c>
      <c r="D337" s="52">
        <v>1</v>
      </c>
      <c r="E337" s="223"/>
      <c r="F337" s="215">
        <f t="shared" si="5"/>
        <v>0</v>
      </c>
      <c r="I337" s="9"/>
    </row>
    <row r="338" spans="1:9" ht="12.75" customHeight="1">
      <c r="A338" s="91">
        <v>310</v>
      </c>
      <c r="B338" s="13" t="s">
        <v>283</v>
      </c>
      <c r="C338" s="12" t="s">
        <v>95</v>
      </c>
      <c r="D338" s="52">
        <v>1</v>
      </c>
      <c r="E338" s="223"/>
      <c r="F338" s="215">
        <f t="shared" si="5"/>
        <v>0</v>
      </c>
      <c r="I338" s="9"/>
    </row>
    <row r="339" spans="1:9" ht="12.75" customHeight="1">
      <c r="A339" s="91">
        <v>311</v>
      </c>
      <c r="B339" s="13" t="s">
        <v>284</v>
      </c>
      <c r="C339" s="12" t="s">
        <v>95</v>
      </c>
      <c r="D339" s="52">
        <v>2</v>
      </c>
      <c r="E339" s="223"/>
      <c r="F339" s="215">
        <f t="shared" si="5"/>
        <v>0</v>
      </c>
      <c r="I339" s="9"/>
    </row>
    <row r="340" spans="1:9" ht="12.75" customHeight="1">
      <c r="A340" s="91">
        <v>312</v>
      </c>
      <c r="B340" s="13" t="s">
        <v>382</v>
      </c>
      <c r="C340" s="12" t="s">
        <v>95</v>
      </c>
      <c r="D340" s="52">
        <v>53</v>
      </c>
      <c r="E340" s="223"/>
      <c r="F340" s="215">
        <f t="shared" si="5"/>
        <v>0</v>
      </c>
      <c r="I340" s="9"/>
    </row>
    <row r="341" spans="1:9" ht="12.75" customHeight="1">
      <c r="A341" s="91">
        <v>313</v>
      </c>
      <c r="B341" s="13" t="s">
        <v>383</v>
      </c>
      <c r="C341" s="12" t="s">
        <v>95</v>
      </c>
      <c r="D341" s="52">
        <v>3</v>
      </c>
      <c r="E341" s="223"/>
      <c r="F341" s="215">
        <f t="shared" si="5"/>
        <v>0</v>
      </c>
      <c r="I341" s="9"/>
    </row>
    <row r="342" spans="1:9" ht="12.75" customHeight="1">
      <c r="A342" s="91">
        <v>314</v>
      </c>
      <c r="B342" s="13" t="s">
        <v>381</v>
      </c>
      <c r="C342" s="12" t="s">
        <v>95</v>
      </c>
      <c r="D342" s="52">
        <v>1</v>
      </c>
      <c r="E342" s="223"/>
      <c r="F342" s="215">
        <f t="shared" si="5"/>
        <v>0</v>
      </c>
      <c r="I342" s="9"/>
    </row>
    <row r="343" spans="1:9" ht="12.75" customHeight="1">
      <c r="A343" s="91">
        <v>315</v>
      </c>
      <c r="B343" s="13" t="s">
        <v>286</v>
      </c>
      <c r="C343" s="12" t="s">
        <v>95</v>
      </c>
      <c r="D343" s="52">
        <v>4</v>
      </c>
      <c r="E343" s="223"/>
      <c r="F343" s="215">
        <f t="shared" si="5"/>
        <v>0</v>
      </c>
      <c r="I343" s="9"/>
    </row>
    <row r="344" spans="1:9" ht="12.75" customHeight="1">
      <c r="A344" s="91">
        <v>316</v>
      </c>
      <c r="B344" s="13" t="s">
        <v>287</v>
      </c>
      <c r="C344" s="12" t="s">
        <v>95</v>
      </c>
      <c r="D344" s="52">
        <v>4</v>
      </c>
      <c r="E344" s="223"/>
      <c r="F344" s="215">
        <f t="shared" si="5"/>
        <v>0</v>
      </c>
      <c r="I344" s="9"/>
    </row>
    <row r="345" spans="1:9" ht="12.75" customHeight="1">
      <c r="A345" s="91">
        <v>317</v>
      </c>
      <c r="B345" s="13" t="s">
        <v>288</v>
      </c>
      <c r="C345" s="12" t="s">
        <v>95</v>
      </c>
      <c r="D345" s="52">
        <v>1</v>
      </c>
      <c r="E345" s="223"/>
      <c r="F345" s="215">
        <f t="shared" si="5"/>
        <v>0</v>
      </c>
      <c r="I345" s="9"/>
    </row>
    <row r="346" spans="1:9" ht="12.75" customHeight="1">
      <c r="A346" s="91">
        <v>318</v>
      </c>
      <c r="B346" s="13" t="s">
        <v>289</v>
      </c>
      <c r="C346" s="12" t="s">
        <v>95</v>
      </c>
      <c r="D346" s="52">
        <v>8</v>
      </c>
      <c r="E346" s="223"/>
      <c r="F346" s="215">
        <f t="shared" si="5"/>
        <v>0</v>
      </c>
      <c r="I346" s="9"/>
    </row>
    <row r="347" spans="1:9" ht="12.75" customHeight="1">
      <c r="A347" s="91"/>
      <c r="B347" s="61" t="s">
        <v>534</v>
      </c>
      <c r="C347" s="12"/>
      <c r="D347" s="52"/>
      <c r="E347" s="223"/>
      <c r="F347" s="215"/>
      <c r="I347" s="9"/>
    </row>
    <row r="348" spans="1:9" ht="12.75" customHeight="1">
      <c r="A348" s="91">
        <v>319</v>
      </c>
      <c r="B348" s="13" t="s">
        <v>282</v>
      </c>
      <c r="C348" s="12" t="s">
        <v>95</v>
      </c>
      <c r="D348" s="52">
        <v>1</v>
      </c>
      <c r="E348" s="223"/>
      <c r="F348" s="215">
        <f t="shared" si="5"/>
        <v>0</v>
      </c>
      <c r="I348" s="9"/>
    </row>
    <row r="349" spans="1:9" ht="12.75" customHeight="1">
      <c r="A349" s="91">
        <v>320</v>
      </c>
      <c r="B349" s="13" t="s">
        <v>283</v>
      </c>
      <c r="C349" s="12" t="s">
        <v>95</v>
      </c>
      <c r="D349" s="52">
        <v>1</v>
      </c>
      <c r="E349" s="223"/>
      <c r="F349" s="215">
        <f t="shared" si="5"/>
        <v>0</v>
      </c>
      <c r="I349" s="9"/>
    </row>
    <row r="350" spans="1:9" ht="12.75" customHeight="1">
      <c r="A350" s="91">
        <v>321</v>
      </c>
      <c r="B350" s="13" t="s">
        <v>290</v>
      </c>
      <c r="C350" s="12" t="s">
        <v>95</v>
      </c>
      <c r="D350" s="52">
        <v>53</v>
      </c>
      <c r="E350" s="223"/>
      <c r="F350" s="215">
        <f t="shared" si="5"/>
        <v>0</v>
      </c>
      <c r="I350" s="9"/>
    </row>
    <row r="351" spans="1:9" ht="12.75" customHeight="1">
      <c r="A351" s="91">
        <v>322</v>
      </c>
      <c r="B351" s="13" t="s">
        <v>291</v>
      </c>
      <c r="C351" s="12" t="s">
        <v>95</v>
      </c>
      <c r="D351" s="52">
        <v>4</v>
      </c>
      <c r="E351" s="223"/>
      <c r="F351" s="215">
        <f t="shared" si="5"/>
        <v>0</v>
      </c>
      <c r="I351" s="9"/>
    </row>
    <row r="352" spans="1:9" ht="12.75" customHeight="1">
      <c r="A352" s="91">
        <v>323</v>
      </c>
      <c r="B352" s="13" t="s">
        <v>285</v>
      </c>
      <c r="C352" s="12" t="s">
        <v>95</v>
      </c>
      <c r="D352" s="52">
        <v>3</v>
      </c>
      <c r="E352" s="223"/>
      <c r="F352" s="215">
        <f t="shared" si="5"/>
        <v>0</v>
      </c>
      <c r="I352" s="9"/>
    </row>
    <row r="353" spans="1:9" ht="12.75" customHeight="1">
      <c r="A353" s="91">
        <v>324</v>
      </c>
      <c r="B353" s="13" t="s">
        <v>287</v>
      </c>
      <c r="C353" s="12" t="s">
        <v>95</v>
      </c>
      <c r="D353" s="52">
        <v>4</v>
      </c>
      <c r="E353" s="223"/>
      <c r="F353" s="215">
        <f t="shared" si="5"/>
        <v>0</v>
      </c>
      <c r="I353" s="9"/>
    </row>
    <row r="354" spans="1:9" ht="12.75" customHeight="1">
      <c r="A354" s="91">
        <v>325</v>
      </c>
      <c r="B354" s="13" t="s">
        <v>288</v>
      </c>
      <c r="C354" s="12" t="s">
        <v>95</v>
      </c>
      <c r="D354" s="52">
        <v>1</v>
      </c>
      <c r="E354" s="223"/>
      <c r="F354" s="215">
        <f t="shared" si="5"/>
        <v>0</v>
      </c>
      <c r="I354" s="9"/>
    </row>
    <row r="355" spans="1:9" ht="12.75" customHeight="1">
      <c r="A355" s="91">
        <v>326</v>
      </c>
      <c r="B355" s="13" t="s">
        <v>289</v>
      </c>
      <c r="C355" s="12" t="s">
        <v>95</v>
      </c>
      <c r="D355" s="52">
        <v>8</v>
      </c>
      <c r="E355" s="223"/>
      <c r="F355" s="215">
        <f t="shared" si="5"/>
        <v>0</v>
      </c>
      <c r="I355" s="9"/>
    </row>
    <row r="356" spans="1:9" ht="12.75" customHeight="1">
      <c r="A356" s="91">
        <v>327</v>
      </c>
      <c r="B356" s="13" t="s">
        <v>292</v>
      </c>
      <c r="C356" s="12" t="s">
        <v>95</v>
      </c>
      <c r="D356" s="52">
        <v>68</v>
      </c>
      <c r="E356" s="223"/>
      <c r="F356" s="215">
        <f t="shared" si="5"/>
        <v>0</v>
      </c>
      <c r="I356" s="9"/>
    </row>
    <row r="357" spans="1:9" ht="12.75" customHeight="1">
      <c r="A357" s="91">
        <v>328</v>
      </c>
      <c r="B357" s="13" t="s">
        <v>293</v>
      </c>
      <c r="C357" s="12" t="s">
        <v>95</v>
      </c>
      <c r="D357" s="52">
        <v>68</v>
      </c>
      <c r="E357" s="223"/>
      <c r="F357" s="215">
        <f t="shared" si="5"/>
        <v>0</v>
      </c>
      <c r="I357" s="9"/>
    </row>
    <row r="358" spans="1:9" ht="12.75" customHeight="1">
      <c r="A358" s="91">
        <v>329</v>
      </c>
      <c r="B358" s="13" t="s">
        <v>294</v>
      </c>
      <c r="C358" s="12" t="s">
        <v>95</v>
      </c>
      <c r="D358" s="52">
        <v>68</v>
      </c>
      <c r="E358" s="223"/>
      <c r="F358" s="215">
        <f t="shared" si="5"/>
        <v>0</v>
      </c>
      <c r="I358" s="9"/>
    </row>
    <row r="359" spans="1:9" ht="12.75" customHeight="1">
      <c r="A359" s="91">
        <v>330</v>
      </c>
      <c r="B359" s="13" t="s">
        <v>295</v>
      </c>
      <c r="C359" s="12" t="s">
        <v>95</v>
      </c>
      <c r="D359" s="52">
        <v>10</v>
      </c>
      <c r="E359" s="223"/>
      <c r="F359" s="215">
        <f t="shared" si="5"/>
        <v>0</v>
      </c>
      <c r="I359" s="9"/>
    </row>
    <row r="360" spans="1:9" ht="12.75" customHeight="1">
      <c r="A360" s="91">
        <v>331</v>
      </c>
      <c r="B360" s="13" t="s">
        <v>296</v>
      </c>
      <c r="C360" s="12" t="s">
        <v>95</v>
      </c>
      <c r="D360" s="52">
        <v>59</v>
      </c>
      <c r="E360" s="223"/>
      <c r="F360" s="215">
        <f t="shared" si="5"/>
        <v>0</v>
      </c>
      <c r="I360" s="9"/>
    </row>
    <row r="361" spans="1:9" ht="12.75" customHeight="1">
      <c r="A361" s="91">
        <v>332</v>
      </c>
      <c r="B361" s="13" t="s">
        <v>297</v>
      </c>
      <c r="C361" s="12" t="s">
        <v>95</v>
      </c>
      <c r="D361" s="52">
        <v>1</v>
      </c>
      <c r="E361" s="223"/>
      <c r="F361" s="215">
        <f t="shared" si="5"/>
        <v>0</v>
      </c>
      <c r="I361" s="9"/>
    </row>
    <row r="362" spans="1:9" ht="15">
      <c r="A362" s="91"/>
      <c r="B362" s="82" t="s">
        <v>58</v>
      </c>
      <c r="C362" s="63"/>
      <c r="D362" s="56"/>
      <c r="E362" s="226"/>
      <c r="F362" s="215"/>
      <c r="I362" s="9"/>
    </row>
    <row r="363" spans="1:9" ht="15.75">
      <c r="A363" s="91">
        <v>333</v>
      </c>
      <c r="B363" s="13" t="s">
        <v>59</v>
      </c>
      <c r="C363" s="6" t="s">
        <v>309</v>
      </c>
      <c r="D363" s="52">
        <v>2</v>
      </c>
      <c r="E363" s="223"/>
      <c r="F363" s="215">
        <f t="shared" si="5"/>
        <v>0</v>
      </c>
      <c r="I363" s="9"/>
    </row>
    <row r="364" spans="1:6" ht="15.75">
      <c r="A364" s="91">
        <v>334</v>
      </c>
      <c r="B364" s="13" t="s">
        <v>479</v>
      </c>
      <c r="C364" s="12" t="s">
        <v>68</v>
      </c>
      <c r="D364" s="52">
        <v>1</v>
      </c>
      <c r="E364" s="223"/>
      <c r="F364" s="215">
        <f t="shared" si="5"/>
        <v>0</v>
      </c>
    </row>
    <row r="365" spans="1:6" ht="12.75">
      <c r="A365" s="91">
        <v>335</v>
      </c>
      <c r="B365" s="13" t="s">
        <v>60</v>
      </c>
      <c r="C365" s="12" t="s">
        <v>68</v>
      </c>
      <c r="D365" s="52">
        <v>1</v>
      </c>
      <c r="E365" s="223"/>
      <c r="F365" s="215">
        <f t="shared" si="5"/>
        <v>0</v>
      </c>
    </row>
    <row r="366" spans="1:6" ht="12.75">
      <c r="A366" s="91">
        <v>336</v>
      </c>
      <c r="B366" s="13" t="s">
        <v>61</v>
      </c>
      <c r="C366" s="12" t="s">
        <v>68</v>
      </c>
      <c r="D366" s="52">
        <v>1</v>
      </c>
      <c r="E366" s="223"/>
      <c r="F366" s="215">
        <f t="shared" si="5"/>
        <v>0</v>
      </c>
    </row>
    <row r="367" spans="1:6" ht="15.75">
      <c r="A367" s="91">
        <v>337</v>
      </c>
      <c r="B367" s="13" t="s">
        <v>480</v>
      </c>
      <c r="C367" s="12" t="s">
        <v>68</v>
      </c>
      <c r="D367" s="52">
        <v>1</v>
      </c>
      <c r="E367" s="223"/>
      <c r="F367" s="215">
        <f t="shared" si="5"/>
        <v>0</v>
      </c>
    </row>
    <row r="368" spans="1:6" ht="12.75">
      <c r="A368" s="91">
        <v>338</v>
      </c>
      <c r="B368" s="13" t="s">
        <v>62</v>
      </c>
      <c r="C368" s="12" t="s">
        <v>69</v>
      </c>
      <c r="D368" s="52">
        <v>1</v>
      </c>
      <c r="E368" s="223"/>
      <c r="F368" s="215">
        <f t="shared" si="5"/>
        <v>0</v>
      </c>
    </row>
    <row r="369" spans="1:6" ht="12.75">
      <c r="A369" s="91">
        <v>339</v>
      </c>
      <c r="B369" s="13" t="s">
        <v>63</v>
      </c>
      <c r="C369" s="12" t="s">
        <v>538</v>
      </c>
      <c r="D369" s="52">
        <v>3</v>
      </c>
      <c r="E369" s="223"/>
      <c r="F369" s="215">
        <f t="shared" si="5"/>
        <v>0</v>
      </c>
    </row>
    <row r="370" spans="1:6" ht="12.75">
      <c r="A370" s="91">
        <v>340</v>
      </c>
      <c r="B370" s="13" t="s">
        <v>377</v>
      </c>
      <c r="C370" s="12" t="s">
        <v>95</v>
      </c>
      <c r="D370" s="52">
        <v>1</v>
      </c>
      <c r="E370" s="223"/>
      <c r="F370" s="215">
        <f t="shared" si="5"/>
        <v>0</v>
      </c>
    </row>
    <row r="371" spans="1:6" ht="12.75">
      <c r="A371" s="91">
        <v>341</v>
      </c>
      <c r="B371" s="13" t="s">
        <v>378</v>
      </c>
      <c r="C371" s="12" t="s">
        <v>95</v>
      </c>
      <c r="D371" s="52">
        <v>1</v>
      </c>
      <c r="E371" s="223"/>
      <c r="F371" s="215">
        <f t="shared" si="5"/>
        <v>0</v>
      </c>
    </row>
    <row r="372" spans="1:6" ht="12.75">
      <c r="A372" s="91">
        <v>342</v>
      </c>
      <c r="B372" s="13" t="s">
        <v>379</v>
      </c>
      <c r="C372" s="12" t="s">
        <v>95</v>
      </c>
      <c r="D372" s="52">
        <v>1</v>
      </c>
      <c r="E372" s="223"/>
      <c r="F372" s="215">
        <f t="shared" si="5"/>
        <v>0</v>
      </c>
    </row>
    <row r="373" spans="1:6" ht="12.75">
      <c r="A373" s="91">
        <v>343</v>
      </c>
      <c r="B373" s="13" t="s">
        <v>380</v>
      </c>
      <c r="C373" s="12" t="s">
        <v>95</v>
      </c>
      <c r="D373" s="52">
        <v>1</v>
      </c>
      <c r="E373" s="223"/>
      <c r="F373" s="215">
        <f t="shared" si="5"/>
        <v>0</v>
      </c>
    </row>
    <row r="374" spans="1:6" ht="12.75">
      <c r="A374" s="91">
        <v>344</v>
      </c>
      <c r="B374" s="3" t="s">
        <v>148</v>
      </c>
      <c r="C374" s="14" t="s">
        <v>95</v>
      </c>
      <c r="D374" s="51">
        <v>3</v>
      </c>
      <c r="E374" s="223"/>
      <c r="F374" s="215">
        <f t="shared" si="5"/>
        <v>0</v>
      </c>
    </row>
    <row r="375" spans="1:6" ht="13.5">
      <c r="A375" s="91"/>
      <c r="B375" s="61" t="s">
        <v>141</v>
      </c>
      <c r="C375" s="12"/>
      <c r="D375" s="52"/>
      <c r="E375" s="223"/>
      <c r="F375" s="215"/>
    </row>
    <row r="376" spans="1:6" ht="13.5" thickBot="1">
      <c r="A376" s="95">
        <v>345</v>
      </c>
      <c r="B376" s="96" t="s">
        <v>393</v>
      </c>
      <c r="C376" s="12" t="s">
        <v>95</v>
      </c>
      <c r="D376" s="52">
        <v>1</v>
      </c>
      <c r="E376" s="223"/>
      <c r="F376" s="227">
        <f t="shared" si="5"/>
        <v>0</v>
      </c>
    </row>
    <row r="377" spans="1:6" ht="14.25" thickBot="1" thickTop="1">
      <c r="A377" s="236" t="s">
        <v>486</v>
      </c>
      <c r="B377" s="237"/>
      <c r="C377" s="237"/>
      <c r="D377" s="237"/>
      <c r="E377" s="237"/>
      <c r="F377" s="231">
        <f>SUM(F6:F376)</f>
        <v>0</v>
      </c>
    </row>
    <row r="378" spans="1:6" ht="14.25" thickBot="1" thickTop="1">
      <c r="A378" s="238" t="s">
        <v>542</v>
      </c>
      <c r="B378" s="239"/>
      <c r="C378" s="239"/>
      <c r="D378" s="239"/>
      <c r="E378" s="239"/>
      <c r="F378" s="232">
        <f>F377*0.2</f>
        <v>0</v>
      </c>
    </row>
    <row r="379" spans="1:6" ht="14.25" thickBot="1" thickTop="1">
      <c r="A379" s="238" t="s">
        <v>543</v>
      </c>
      <c r="B379" s="239"/>
      <c r="C379" s="239"/>
      <c r="D379" s="239"/>
      <c r="E379" s="239"/>
      <c r="F379" s="233">
        <f>F377+F378</f>
        <v>0</v>
      </c>
    </row>
    <row r="380" spans="1:6" ht="13.5" thickTop="1">
      <c r="A380" s="60"/>
      <c r="B380" s="1"/>
      <c r="C380" s="60"/>
      <c r="D380" s="59"/>
      <c r="E380" s="228"/>
      <c r="F380" s="211"/>
    </row>
    <row r="381" spans="1:6" ht="12.75">
      <c r="A381" s="60"/>
      <c r="B381" s="1" t="s">
        <v>544</v>
      </c>
      <c r="C381" s="60"/>
      <c r="D381" s="59"/>
      <c r="E381" s="228"/>
      <c r="F381" s="211"/>
    </row>
  </sheetData>
  <sheetProtection/>
  <mergeCells count="5">
    <mergeCell ref="A2:F2"/>
    <mergeCell ref="A3:F3"/>
    <mergeCell ref="A377:E377"/>
    <mergeCell ref="A378:E378"/>
    <mergeCell ref="A379:E379"/>
  </mergeCells>
  <printOptions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410"/>
  <sheetViews>
    <sheetView zoomScale="130" zoomScaleNormal="130" zoomScalePageLayoutView="0" workbookViewId="0" topLeftCell="G1">
      <selection activeCell="H188" sqref="H188"/>
    </sheetView>
  </sheetViews>
  <sheetFormatPr defaultColWidth="9.140625" defaultRowHeight="15"/>
  <cols>
    <col min="1" max="1" width="4.140625" style="169" hidden="1" customWidth="1"/>
    <col min="2" max="2" width="48.00390625" style="170" hidden="1" customWidth="1"/>
    <col min="3" max="3" width="5.00390625" style="171" hidden="1" customWidth="1"/>
    <col min="4" max="4" width="7.421875" style="171" hidden="1" customWidth="1"/>
    <col min="5" max="5" width="5.140625" style="171" hidden="1" customWidth="1"/>
    <col min="6" max="6" width="7.00390625" style="171" hidden="1" customWidth="1"/>
    <col min="7" max="7" width="8.140625" style="171" customWidth="1"/>
    <col min="8" max="8" width="46.421875" style="109" customWidth="1"/>
    <col min="9" max="9" width="9.7109375" style="190" customWidth="1"/>
    <col min="10" max="10" width="12.57421875" style="191" customWidth="1"/>
    <col min="11" max="11" width="9.00390625" style="191" customWidth="1"/>
    <col min="12" max="12" width="11.421875" style="192" customWidth="1"/>
    <col min="13" max="16384" width="9.140625" style="109" customWidth="1"/>
  </cols>
  <sheetData>
    <row r="2" spans="1:12" ht="47.25" customHeight="1">
      <c r="A2" s="257" t="s">
        <v>308</v>
      </c>
      <c r="B2" s="257"/>
      <c r="C2" s="257"/>
      <c r="D2" s="257"/>
      <c r="E2" s="257"/>
      <c r="F2" s="108"/>
      <c r="G2" s="240" t="s">
        <v>545</v>
      </c>
      <c r="H2" s="240"/>
      <c r="I2" s="240"/>
      <c r="J2" s="240"/>
      <c r="K2" s="240"/>
      <c r="L2" s="240"/>
    </row>
    <row r="3" spans="1:12" ht="23.25" customHeight="1">
      <c r="A3" s="108"/>
      <c r="B3" s="108"/>
      <c r="C3" s="108"/>
      <c r="D3" s="108"/>
      <c r="E3" s="108"/>
      <c r="F3" s="108"/>
      <c r="G3" s="110"/>
      <c r="H3" s="240" t="s">
        <v>482</v>
      </c>
      <c r="I3" s="240"/>
      <c r="J3" s="240"/>
      <c r="K3" s="240"/>
      <c r="L3" s="111"/>
    </row>
    <row r="4" spans="1:12" ht="21" customHeight="1" thickBot="1">
      <c r="A4" s="108"/>
      <c r="B4" s="108"/>
      <c r="C4" s="108"/>
      <c r="D4" s="108"/>
      <c r="E4" s="108"/>
      <c r="F4" s="108"/>
      <c r="G4" s="110"/>
      <c r="H4" s="112"/>
      <c r="I4" s="112"/>
      <c r="J4" s="113"/>
      <c r="K4" s="113"/>
      <c r="L4" s="111"/>
    </row>
    <row r="5" spans="1:13" ht="28.5" customHeight="1" thickBot="1" thickTop="1">
      <c r="A5" s="114" t="s">
        <v>146</v>
      </c>
      <c r="B5" s="115" t="s">
        <v>0</v>
      </c>
      <c r="C5" s="116" t="s">
        <v>46</v>
      </c>
      <c r="D5" s="116" t="s">
        <v>47</v>
      </c>
      <c r="E5" s="109"/>
      <c r="F5" s="109"/>
      <c r="G5" s="117" t="s">
        <v>487</v>
      </c>
      <c r="H5" s="118" t="s">
        <v>488</v>
      </c>
      <c r="I5" s="119" t="s">
        <v>477</v>
      </c>
      <c r="J5" s="118" t="s">
        <v>478</v>
      </c>
      <c r="K5" s="120" t="s">
        <v>476</v>
      </c>
      <c r="L5" s="121" t="s">
        <v>392</v>
      </c>
      <c r="M5" s="122"/>
    </row>
    <row r="6" spans="1:13" ht="28.5" customHeight="1" thickBot="1" thickTop="1">
      <c r="A6" s="114"/>
      <c r="B6" s="115"/>
      <c r="C6" s="116"/>
      <c r="D6" s="116"/>
      <c r="E6" s="109"/>
      <c r="F6" s="109"/>
      <c r="G6" s="123" t="s">
        <v>146</v>
      </c>
      <c r="H6" s="124" t="s">
        <v>0</v>
      </c>
      <c r="I6" s="125"/>
      <c r="J6" s="126"/>
      <c r="K6" s="126"/>
      <c r="L6" s="127"/>
      <c r="M6" s="122"/>
    </row>
    <row r="7" spans="1:14" ht="24.75" customHeight="1">
      <c r="A7" s="128" t="s">
        <v>1</v>
      </c>
      <c r="B7" s="98" t="s">
        <v>2</v>
      </c>
      <c r="C7" s="99" t="s">
        <v>309</v>
      </c>
      <c r="D7" s="129">
        <v>478.31</v>
      </c>
      <c r="E7" s="109">
        <v>2</v>
      </c>
      <c r="F7" s="109">
        <f>D7*E7</f>
        <v>956.62</v>
      </c>
      <c r="G7" s="130">
        <v>1</v>
      </c>
      <c r="H7" s="131" t="s">
        <v>2</v>
      </c>
      <c r="I7" s="132" t="s">
        <v>312</v>
      </c>
      <c r="J7" s="133">
        <v>448</v>
      </c>
      <c r="K7" s="133"/>
      <c r="L7" s="134">
        <f>J7*K7</f>
        <v>0</v>
      </c>
      <c r="M7" s="135"/>
      <c r="N7" s="136"/>
    </row>
    <row r="8" spans="1:14" ht="25.5" customHeight="1">
      <c r="A8" s="128" t="s">
        <v>3</v>
      </c>
      <c r="B8" s="98" t="s">
        <v>91</v>
      </c>
      <c r="C8" s="99" t="s">
        <v>309</v>
      </c>
      <c r="D8" s="129">
        <v>478.31</v>
      </c>
      <c r="E8" s="109">
        <v>2</v>
      </c>
      <c r="F8" s="109">
        <f aca="true" t="shared" si="0" ref="F8:F56">D8*E8</f>
        <v>956.62</v>
      </c>
      <c r="G8" s="102">
        <v>2</v>
      </c>
      <c r="H8" s="137" t="s">
        <v>91</v>
      </c>
      <c r="I8" s="99" t="s">
        <v>312</v>
      </c>
      <c r="J8" s="105">
        <v>448</v>
      </c>
      <c r="K8" s="105"/>
      <c r="L8" s="138">
        <f aca="true" t="shared" si="1" ref="L8:L56">J8*K8</f>
        <v>0</v>
      </c>
      <c r="M8" s="135"/>
      <c r="N8" s="136"/>
    </row>
    <row r="9" spans="1:14" ht="42" customHeight="1">
      <c r="A9" s="128" t="s">
        <v>4</v>
      </c>
      <c r="B9" s="137" t="s">
        <v>394</v>
      </c>
      <c r="C9" s="99" t="s">
        <v>312</v>
      </c>
      <c r="D9" s="129">
        <v>478.31</v>
      </c>
      <c r="E9" s="109">
        <v>12</v>
      </c>
      <c r="F9" s="109">
        <f t="shared" si="0"/>
        <v>5739.72</v>
      </c>
      <c r="G9" s="130">
        <v>3</v>
      </c>
      <c r="H9" s="137" t="s">
        <v>394</v>
      </c>
      <c r="I9" s="99" t="s">
        <v>312</v>
      </c>
      <c r="J9" s="105">
        <v>448</v>
      </c>
      <c r="K9" s="105"/>
      <c r="L9" s="138">
        <f t="shared" si="1"/>
        <v>0</v>
      </c>
      <c r="M9" s="135"/>
      <c r="N9" s="136"/>
    </row>
    <row r="10" spans="1:14" ht="32.25" customHeight="1">
      <c r="A10" s="128" t="s">
        <v>5</v>
      </c>
      <c r="B10" s="98" t="s">
        <v>395</v>
      </c>
      <c r="C10" s="99" t="s">
        <v>309</v>
      </c>
      <c r="D10" s="129">
        <v>478.31</v>
      </c>
      <c r="E10" s="109">
        <v>8</v>
      </c>
      <c r="F10" s="109">
        <f t="shared" si="0"/>
        <v>3826.48</v>
      </c>
      <c r="G10" s="102">
        <v>4</v>
      </c>
      <c r="H10" s="137" t="s">
        <v>395</v>
      </c>
      <c r="I10" s="99" t="s">
        <v>312</v>
      </c>
      <c r="J10" s="105">
        <v>448</v>
      </c>
      <c r="K10" s="105"/>
      <c r="L10" s="138">
        <f t="shared" si="1"/>
        <v>0</v>
      </c>
      <c r="M10" s="135"/>
      <c r="N10" s="136"/>
    </row>
    <row r="11" spans="1:14" ht="35.25" customHeight="1">
      <c r="A11" s="128" t="s">
        <v>6</v>
      </c>
      <c r="B11" s="98" t="s">
        <v>92</v>
      </c>
      <c r="C11" s="99" t="s">
        <v>309</v>
      </c>
      <c r="D11" s="129">
        <v>478.31</v>
      </c>
      <c r="E11" s="109">
        <v>6</v>
      </c>
      <c r="F11" s="109">
        <f t="shared" si="0"/>
        <v>2869.86</v>
      </c>
      <c r="G11" s="130">
        <v>5</v>
      </c>
      <c r="H11" s="137" t="s">
        <v>92</v>
      </c>
      <c r="I11" s="99" t="s">
        <v>312</v>
      </c>
      <c r="J11" s="105">
        <v>448</v>
      </c>
      <c r="K11" s="105"/>
      <c r="L11" s="138">
        <f t="shared" si="1"/>
        <v>0</v>
      </c>
      <c r="M11" s="135"/>
      <c r="N11" s="136"/>
    </row>
    <row r="12" spans="1:14" ht="35.25" customHeight="1">
      <c r="A12" s="128" t="s">
        <v>7</v>
      </c>
      <c r="B12" s="98" t="s">
        <v>9</v>
      </c>
      <c r="C12" s="99" t="s">
        <v>309</v>
      </c>
      <c r="D12" s="129">
        <v>478.31</v>
      </c>
      <c r="E12" s="109">
        <v>6</v>
      </c>
      <c r="F12" s="109">
        <f t="shared" si="0"/>
        <v>2869.86</v>
      </c>
      <c r="G12" s="102">
        <v>6</v>
      </c>
      <c r="H12" s="137" t="s">
        <v>9</v>
      </c>
      <c r="I12" s="99" t="s">
        <v>312</v>
      </c>
      <c r="J12" s="105">
        <v>448</v>
      </c>
      <c r="K12" s="105"/>
      <c r="L12" s="138">
        <f t="shared" si="1"/>
        <v>0</v>
      </c>
      <c r="M12" s="135"/>
      <c r="N12" s="136"/>
    </row>
    <row r="13" spans="1:14" ht="35.25" customHeight="1">
      <c r="A13" s="128" t="s">
        <v>8</v>
      </c>
      <c r="B13" s="98" t="s">
        <v>452</v>
      </c>
      <c r="C13" s="99" t="s">
        <v>309</v>
      </c>
      <c r="D13" s="129">
        <v>478.31</v>
      </c>
      <c r="E13" s="109">
        <v>12</v>
      </c>
      <c r="F13" s="109">
        <f t="shared" si="0"/>
        <v>5739.72</v>
      </c>
      <c r="G13" s="130">
        <v>7</v>
      </c>
      <c r="H13" s="98" t="s">
        <v>452</v>
      </c>
      <c r="I13" s="99" t="s">
        <v>312</v>
      </c>
      <c r="J13" s="105">
        <v>448</v>
      </c>
      <c r="K13" s="105"/>
      <c r="L13" s="138">
        <f t="shared" si="1"/>
        <v>0</v>
      </c>
      <c r="M13" s="135"/>
      <c r="N13" s="136"/>
    </row>
    <row r="14" spans="1:14" ht="26.25" customHeight="1">
      <c r="A14" s="128" t="s">
        <v>11</v>
      </c>
      <c r="B14" s="98" t="s">
        <v>93</v>
      </c>
      <c r="C14" s="99" t="s">
        <v>90</v>
      </c>
      <c r="D14" s="129">
        <v>136</v>
      </c>
      <c r="E14" s="109">
        <v>8</v>
      </c>
      <c r="F14" s="109">
        <f t="shared" si="0"/>
        <v>1088</v>
      </c>
      <c r="G14" s="102">
        <v>8</v>
      </c>
      <c r="H14" s="137" t="s">
        <v>93</v>
      </c>
      <c r="I14" s="99" t="s">
        <v>90</v>
      </c>
      <c r="J14" s="105">
        <v>126</v>
      </c>
      <c r="K14" s="105"/>
      <c r="L14" s="138">
        <f t="shared" si="1"/>
        <v>0</v>
      </c>
      <c r="M14" s="135"/>
      <c r="N14" s="136"/>
    </row>
    <row r="15" spans="1:14" ht="67.5" customHeight="1">
      <c r="A15" s="128" t="s">
        <v>12</v>
      </c>
      <c r="B15" s="98" t="s">
        <v>94</v>
      </c>
      <c r="C15" s="99" t="s">
        <v>95</v>
      </c>
      <c r="D15" s="129">
        <v>6</v>
      </c>
      <c r="E15" s="109">
        <v>50</v>
      </c>
      <c r="F15" s="109">
        <f t="shared" si="0"/>
        <v>300</v>
      </c>
      <c r="G15" s="130">
        <v>9</v>
      </c>
      <c r="H15" s="137" t="s">
        <v>94</v>
      </c>
      <c r="I15" s="99" t="s">
        <v>95</v>
      </c>
      <c r="J15" s="105">
        <v>6</v>
      </c>
      <c r="K15" s="105"/>
      <c r="L15" s="138">
        <f t="shared" si="1"/>
        <v>0</v>
      </c>
      <c r="M15" s="135"/>
      <c r="N15" s="136"/>
    </row>
    <row r="16" spans="1:14" ht="48" customHeight="1">
      <c r="A16" s="128" t="s">
        <v>13</v>
      </c>
      <c r="B16" s="98" t="s">
        <v>96</v>
      </c>
      <c r="C16" s="99" t="s">
        <v>97</v>
      </c>
      <c r="D16" s="129">
        <v>44</v>
      </c>
      <c r="E16" s="109">
        <v>25</v>
      </c>
      <c r="F16" s="109">
        <f t="shared" si="0"/>
        <v>1100</v>
      </c>
      <c r="G16" s="102">
        <v>10</v>
      </c>
      <c r="H16" s="137" t="s">
        <v>96</v>
      </c>
      <c r="I16" s="99" t="s">
        <v>97</v>
      </c>
      <c r="J16" s="105">
        <v>44</v>
      </c>
      <c r="K16" s="105"/>
      <c r="L16" s="138">
        <f t="shared" si="1"/>
        <v>0</v>
      </c>
      <c r="M16" s="135"/>
      <c r="N16" s="136"/>
    </row>
    <row r="17" spans="1:14" ht="30.75" customHeight="1">
      <c r="A17" s="128" t="s">
        <v>14</v>
      </c>
      <c r="B17" s="98" t="s">
        <v>311</v>
      </c>
      <c r="C17" s="99" t="s">
        <v>312</v>
      </c>
      <c r="D17" s="129">
        <v>62</v>
      </c>
      <c r="E17" s="109">
        <v>12</v>
      </c>
      <c r="F17" s="109">
        <f t="shared" si="0"/>
        <v>744</v>
      </c>
      <c r="G17" s="130">
        <v>11</v>
      </c>
      <c r="H17" s="139" t="s">
        <v>398</v>
      </c>
      <c r="I17" s="140" t="s">
        <v>312</v>
      </c>
      <c r="J17" s="105">
        <v>62</v>
      </c>
      <c r="K17" s="105"/>
      <c r="L17" s="138">
        <f t="shared" si="1"/>
        <v>0</v>
      </c>
      <c r="M17" s="135"/>
      <c r="N17" s="136"/>
    </row>
    <row r="18" spans="1:14" ht="35.25" customHeight="1">
      <c r="A18" s="128" t="s">
        <v>15</v>
      </c>
      <c r="B18" s="98" t="s">
        <v>98</v>
      </c>
      <c r="C18" s="99" t="s">
        <v>97</v>
      </c>
      <c r="D18" s="129">
        <v>97</v>
      </c>
      <c r="E18" s="109">
        <v>8</v>
      </c>
      <c r="F18" s="109">
        <f t="shared" si="0"/>
        <v>776</v>
      </c>
      <c r="G18" s="102">
        <v>12</v>
      </c>
      <c r="H18" s="137" t="s">
        <v>98</v>
      </c>
      <c r="I18" s="99" t="s">
        <v>97</v>
      </c>
      <c r="J18" s="105">
        <v>105.85</v>
      </c>
      <c r="K18" s="105"/>
      <c r="L18" s="138">
        <f t="shared" si="1"/>
        <v>0</v>
      </c>
      <c r="M18" s="135"/>
      <c r="N18" s="136"/>
    </row>
    <row r="19" spans="1:14" ht="47.25" customHeight="1">
      <c r="A19" s="128" t="s">
        <v>18</v>
      </c>
      <c r="B19" s="98" t="s">
        <v>270</v>
      </c>
      <c r="C19" s="99" t="s">
        <v>309</v>
      </c>
      <c r="D19" s="129">
        <v>316.5</v>
      </c>
      <c r="E19" s="109">
        <v>16</v>
      </c>
      <c r="F19" s="109">
        <f t="shared" si="0"/>
        <v>5064</v>
      </c>
      <c r="G19" s="130">
        <v>13</v>
      </c>
      <c r="H19" s="137" t="s">
        <v>396</v>
      </c>
      <c r="I19" s="99" t="s">
        <v>312</v>
      </c>
      <c r="J19" s="105">
        <v>300.8</v>
      </c>
      <c r="K19" s="105"/>
      <c r="L19" s="138">
        <f t="shared" si="1"/>
        <v>0</v>
      </c>
      <c r="M19" s="135"/>
      <c r="N19" s="136"/>
    </row>
    <row r="20" spans="1:14" ht="35.25" customHeight="1">
      <c r="A20" s="141" t="s">
        <v>19</v>
      </c>
      <c r="B20" s="98" t="s">
        <v>99</v>
      </c>
      <c r="C20" s="99" t="s">
        <v>309</v>
      </c>
      <c r="D20" s="104">
        <v>316.5</v>
      </c>
      <c r="E20" s="109">
        <v>8</v>
      </c>
      <c r="F20" s="109">
        <f t="shared" si="0"/>
        <v>2532</v>
      </c>
      <c r="G20" s="102">
        <v>14</v>
      </c>
      <c r="H20" s="103" t="s">
        <v>99</v>
      </c>
      <c r="I20" s="142" t="s">
        <v>312</v>
      </c>
      <c r="J20" s="105">
        <v>300.8</v>
      </c>
      <c r="K20" s="105"/>
      <c r="L20" s="138">
        <f t="shared" si="1"/>
        <v>0</v>
      </c>
      <c r="M20" s="135"/>
      <c r="N20" s="136"/>
    </row>
    <row r="21" spans="1:14" ht="25.5" customHeight="1">
      <c r="A21" s="143" t="s">
        <v>20</v>
      </c>
      <c r="B21" s="139" t="s">
        <v>100</v>
      </c>
      <c r="C21" s="99" t="s">
        <v>309</v>
      </c>
      <c r="D21" s="129">
        <v>23.5</v>
      </c>
      <c r="E21" s="109">
        <v>12</v>
      </c>
      <c r="F21" s="109">
        <f t="shared" si="0"/>
        <v>282</v>
      </c>
      <c r="G21" s="130">
        <v>15</v>
      </c>
      <c r="H21" s="139" t="s">
        <v>100</v>
      </c>
      <c r="I21" s="140" t="s">
        <v>312</v>
      </c>
      <c r="J21" s="105">
        <v>23.5</v>
      </c>
      <c r="K21" s="105"/>
      <c r="L21" s="138">
        <f t="shared" si="1"/>
        <v>0</v>
      </c>
      <c r="M21" s="135"/>
      <c r="N21" s="136"/>
    </row>
    <row r="22" spans="1:14" ht="35.25" customHeight="1">
      <c r="A22" s="143" t="s">
        <v>21</v>
      </c>
      <c r="B22" s="139" t="s">
        <v>101</v>
      </c>
      <c r="C22" s="99" t="s">
        <v>309</v>
      </c>
      <c r="D22" s="129">
        <v>23.5</v>
      </c>
      <c r="E22" s="109">
        <v>12</v>
      </c>
      <c r="F22" s="109">
        <f t="shared" si="0"/>
        <v>282</v>
      </c>
      <c r="G22" s="102">
        <v>16</v>
      </c>
      <c r="H22" s="139" t="s">
        <v>101</v>
      </c>
      <c r="I22" s="140" t="s">
        <v>312</v>
      </c>
      <c r="J22" s="105">
        <v>23.5</v>
      </c>
      <c r="K22" s="105"/>
      <c r="L22" s="138">
        <f t="shared" si="1"/>
        <v>0</v>
      </c>
      <c r="M22" s="135"/>
      <c r="N22" s="136"/>
    </row>
    <row r="23" spans="1:14" ht="42" customHeight="1">
      <c r="A23" s="143" t="s">
        <v>22</v>
      </c>
      <c r="B23" s="139" t="s">
        <v>102</v>
      </c>
      <c r="C23" s="99" t="s">
        <v>309</v>
      </c>
      <c r="D23" s="129">
        <v>51</v>
      </c>
      <c r="E23" s="109">
        <v>28</v>
      </c>
      <c r="F23" s="109">
        <f t="shared" si="0"/>
        <v>1428</v>
      </c>
      <c r="G23" s="130">
        <v>17</v>
      </c>
      <c r="H23" s="139" t="s">
        <v>397</v>
      </c>
      <c r="I23" s="140" t="s">
        <v>312</v>
      </c>
      <c r="J23" s="105">
        <v>51</v>
      </c>
      <c r="K23" s="105"/>
      <c r="L23" s="138">
        <f t="shared" si="1"/>
        <v>0</v>
      </c>
      <c r="M23" s="135"/>
      <c r="N23" s="136"/>
    </row>
    <row r="24" spans="1:14" ht="29.25" customHeight="1">
      <c r="A24" s="143" t="s">
        <v>23</v>
      </c>
      <c r="B24" s="139" t="s">
        <v>103</v>
      </c>
      <c r="C24" s="99" t="s">
        <v>309</v>
      </c>
      <c r="D24" s="129">
        <v>18.6</v>
      </c>
      <c r="E24" s="109">
        <v>15</v>
      </c>
      <c r="F24" s="109">
        <f t="shared" si="0"/>
        <v>279</v>
      </c>
      <c r="G24" s="102">
        <v>18</v>
      </c>
      <c r="H24" s="139" t="s">
        <v>103</v>
      </c>
      <c r="I24" s="140" t="s">
        <v>312</v>
      </c>
      <c r="J24" s="105">
        <v>18.6</v>
      </c>
      <c r="K24" s="105"/>
      <c r="L24" s="138">
        <f t="shared" si="1"/>
        <v>0</v>
      </c>
      <c r="M24" s="135"/>
      <c r="N24" s="136"/>
    </row>
    <row r="25" spans="1:14" ht="39.75" customHeight="1">
      <c r="A25" s="143" t="s">
        <v>25</v>
      </c>
      <c r="B25" s="139" t="s">
        <v>104</v>
      </c>
      <c r="C25" s="99" t="s">
        <v>309</v>
      </c>
      <c r="D25" s="129">
        <v>42</v>
      </c>
      <c r="E25" s="109">
        <v>5</v>
      </c>
      <c r="F25" s="109">
        <f t="shared" si="0"/>
        <v>210</v>
      </c>
      <c r="G25" s="130">
        <v>19</v>
      </c>
      <c r="H25" s="139" t="s">
        <v>104</v>
      </c>
      <c r="I25" s="140" t="s">
        <v>312</v>
      </c>
      <c r="J25" s="105">
        <v>42</v>
      </c>
      <c r="K25" s="105"/>
      <c r="L25" s="138">
        <f t="shared" si="1"/>
        <v>0</v>
      </c>
      <c r="M25" s="135"/>
      <c r="N25" s="136"/>
    </row>
    <row r="26" spans="1:14" ht="17.25" customHeight="1">
      <c r="A26" s="143" t="s">
        <v>26</v>
      </c>
      <c r="B26" s="139" t="s">
        <v>105</v>
      </c>
      <c r="C26" s="144" t="s">
        <v>95</v>
      </c>
      <c r="D26" s="129">
        <v>1</v>
      </c>
      <c r="E26" s="109">
        <v>550</v>
      </c>
      <c r="F26" s="109">
        <f t="shared" si="0"/>
        <v>550</v>
      </c>
      <c r="G26" s="102">
        <v>20</v>
      </c>
      <c r="H26" s="139" t="s">
        <v>105</v>
      </c>
      <c r="I26" s="140" t="s">
        <v>95</v>
      </c>
      <c r="J26" s="105">
        <v>1</v>
      </c>
      <c r="K26" s="105"/>
      <c r="L26" s="138">
        <f t="shared" si="1"/>
        <v>0</v>
      </c>
      <c r="M26" s="135"/>
      <c r="N26" s="136"/>
    </row>
    <row r="27" spans="1:14" ht="16.5" customHeight="1">
      <c r="A27" s="143" t="s">
        <v>27</v>
      </c>
      <c r="B27" s="139" t="s">
        <v>106</v>
      </c>
      <c r="C27" s="99" t="s">
        <v>309</v>
      </c>
      <c r="D27" s="129">
        <v>126</v>
      </c>
      <c r="E27" s="109">
        <v>5</v>
      </c>
      <c r="F27" s="109">
        <f t="shared" si="0"/>
        <v>630</v>
      </c>
      <c r="G27" s="130">
        <v>21</v>
      </c>
      <c r="H27" s="139" t="s">
        <v>106</v>
      </c>
      <c r="I27" s="140" t="s">
        <v>312</v>
      </c>
      <c r="J27" s="105">
        <v>126</v>
      </c>
      <c r="K27" s="105"/>
      <c r="L27" s="138">
        <f t="shared" si="1"/>
        <v>0</v>
      </c>
      <c r="M27" s="135"/>
      <c r="N27" s="136"/>
    </row>
    <row r="28" spans="1:14" ht="41.25" customHeight="1">
      <c r="A28" s="143" t="s">
        <v>28</v>
      </c>
      <c r="B28" s="139" t="s">
        <v>107</v>
      </c>
      <c r="C28" s="99" t="s">
        <v>309</v>
      </c>
      <c r="D28" s="129">
        <v>118.8</v>
      </c>
      <c r="E28" s="109">
        <v>95</v>
      </c>
      <c r="F28" s="109">
        <f t="shared" si="0"/>
        <v>11286</v>
      </c>
      <c r="G28" s="102">
        <v>22</v>
      </c>
      <c r="H28" s="145" t="s">
        <v>107</v>
      </c>
      <c r="I28" s="140" t="s">
        <v>312</v>
      </c>
      <c r="J28" s="105">
        <v>118.8</v>
      </c>
      <c r="K28" s="105"/>
      <c r="L28" s="138">
        <f t="shared" si="1"/>
        <v>0</v>
      </c>
      <c r="M28" s="135"/>
      <c r="N28" s="136"/>
    </row>
    <row r="29" spans="1:14" ht="29.25" customHeight="1">
      <c r="A29" s="143" t="s">
        <v>29</v>
      </c>
      <c r="B29" s="139" t="s">
        <v>143</v>
      </c>
      <c r="C29" s="99" t="s">
        <v>309</v>
      </c>
      <c r="D29" s="129">
        <v>7.2</v>
      </c>
      <c r="E29" s="109">
        <v>230</v>
      </c>
      <c r="F29" s="109">
        <f t="shared" si="0"/>
        <v>1656</v>
      </c>
      <c r="G29" s="130">
        <v>23</v>
      </c>
      <c r="H29" s="145" t="s">
        <v>143</v>
      </c>
      <c r="I29" s="140" t="s">
        <v>312</v>
      </c>
      <c r="J29" s="105">
        <v>7.2</v>
      </c>
      <c r="K29" s="105"/>
      <c r="L29" s="138">
        <f t="shared" si="1"/>
        <v>0</v>
      </c>
      <c r="M29" s="135"/>
      <c r="N29" s="136"/>
    </row>
    <row r="30" spans="1:14" ht="30.75" customHeight="1">
      <c r="A30" s="143" t="s">
        <v>30</v>
      </c>
      <c r="B30" s="139" t="s">
        <v>108</v>
      </c>
      <c r="C30" s="144" t="s">
        <v>97</v>
      </c>
      <c r="D30" s="129">
        <v>57.9</v>
      </c>
      <c r="E30" s="109">
        <v>25</v>
      </c>
      <c r="F30" s="109">
        <f t="shared" si="0"/>
        <v>1447.5</v>
      </c>
      <c r="G30" s="102">
        <v>24</v>
      </c>
      <c r="H30" s="145" t="s">
        <v>108</v>
      </c>
      <c r="I30" s="140" t="s">
        <v>97</v>
      </c>
      <c r="J30" s="105">
        <v>57.9</v>
      </c>
      <c r="K30" s="105"/>
      <c r="L30" s="138">
        <f t="shared" si="1"/>
        <v>0</v>
      </c>
      <c r="M30" s="135"/>
      <c r="N30" s="136"/>
    </row>
    <row r="31" spans="1:14" ht="28.5" customHeight="1">
      <c r="A31" s="143" t="s">
        <v>31</v>
      </c>
      <c r="B31" s="139" t="s">
        <v>144</v>
      </c>
      <c r="C31" s="99" t="s">
        <v>309</v>
      </c>
      <c r="D31" s="129">
        <v>740</v>
      </c>
      <c r="E31" s="109">
        <v>6</v>
      </c>
      <c r="F31" s="109">
        <f t="shared" si="0"/>
        <v>4440</v>
      </c>
      <c r="G31" s="130">
        <v>25</v>
      </c>
      <c r="H31" s="145" t="s">
        <v>144</v>
      </c>
      <c r="I31" s="140" t="s">
        <v>312</v>
      </c>
      <c r="J31" s="105">
        <v>740</v>
      </c>
      <c r="K31" s="105"/>
      <c r="L31" s="138">
        <f t="shared" si="1"/>
        <v>0</v>
      </c>
      <c r="M31" s="135"/>
      <c r="N31" s="136"/>
    </row>
    <row r="32" spans="1:14" ht="35.25" customHeight="1">
      <c r="A32" s="143" t="s">
        <v>32</v>
      </c>
      <c r="B32" s="139" t="s">
        <v>109</v>
      </c>
      <c r="C32" s="99" t="s">
        <v>309</v>
      </c>
      <c r="D32" s="129">
        <v>10</v>
      </c>
      <c r="E32" s="109">
        <v>6</v>
      </c>
      <c r="F32" s="109">
        <f t="shared" si="0"/>
        <v>60</v>
      </c>
      <c r="G32" s="102">
        <v>26</v>
      </c>
      <c r="H32" s="145" t="s">
        <v>109</v>
      </c>
      <c r="I32" s="140" t="s">
        <v>312</v>
      </c>
      <c r="J32" s="105">
        <v>10</v>
      </c>
      <c r="K32" s="105"/>
      <c r="L32" s="138">
        <f t="shared" si="1"/>
        <v>0</v>
      </c>
      <c r="M32" s="135"/>
      <c r="N32" s="136"/>
    </row>
    <row r="33" spans="1:14" ht="35.25" customHeight="1">
      <c r="A33" s="143" t="s">
        <v>33</v>
      </c>
      <c r="B33" s="146" t="s">
        <v>110</v>
      </c>
      <c r="C33" s="99" t="s">
        <v>309</v>
      </c>
      <c r="D33" s="129">
        <v>729</v>
      </c>
      <c r="E33" s="109">
        <v>2</v>
      </c>
      <c r="F33" s="109">
        <f t="shared" si="0"/>
        <v>1458</v>
      </c>
      <c r="G33" s="130">
        <v>27</v>
      </c>
      <c r="H33" s="146" t="s">
        <v>110</v>
      </c>
      <c r="I33" s="140" t="s">
        <v>312</v>
      </c>
      <c r="J33" s="105">
        <v>703.24</v>
      </c>
      <c r="K33" s="105"/>
      <c r="L33" s="138">
        <f t="shared" si="1"/>
        <v>0</v>
      </c>
      <c r="M33" s="135"/>
      <c r="N33" s="136"/>
    </row>
    <row r="34" spans="1:14" ht="58.5" customHeight="1">
      <c r="A34" s="143" t="s">
        <v>34</v>
      </c>
      <c r="B34" s="146" t="s">
        <v>111</v>
      </c>
      <c r="C34" s="99" t="s">
        <v>309</v>
      </c>
      <c r="D34" s="129">
        <v>508</v>
      </c>
      <c r="E34" s="109">
        <v>28</v>
      </c>
      <c r="F34" s="109">
        <f t="shared" si="0"/>
        <v>14224</v>
      </c>
      <c r="G34" s="102">
        <v>28</v>
      </c>
      <c r="H34" s="146" t="s">
        <v>111</v>
      </c>
      <c r="I34" s="140" t="s">
        <v>312</v>
      </c>
      <c r="J34" s="105">
        <v>494</v>
      </c>
      <c r="K34" s="105"/>
      <c r="L34" s="138">
        <f t="shared" si="1"/>
        <v>0</v>
      </c>
      <c r="M34" s="135"/>
      <c r="N34" s="136"/>
    </row>
    <row r="35" spans="1:14" ht="57.75" customHeight="1">
      <c r="A35" s="143" t="s">
        <v>35</v>
      </c>
      <c r="B35" s="146" t="s">
        <v>112</v>
      </c>
      <c r="C35" s="99" t="s">
        <v>309</v>
      </c>
      <c r="D35" s="129">
        <v>85</v>
      </c>
      <c r="E35" s="109">
        <v>30</v>
      </c>
      <c r="F35" s="109">
        <f t="shared" si="0"/>
        <v>2550</v>
      </c>
      <c r="G35" s="130">
        <v>29</v>
      </c>
      <c r="H35" s="146" t="s">
        <v>112</v>
      </c>
      <c r="I35" s="140" t="s">
        <v>312</v>
      </c>
      <c r="J35" s="105">
        <v>77.95</v>
      </c>
      <c r="K35" s="105"/>
      <c r="L35" s="138">
        <f t="shared" si="1"/>
        <v>0</v>
      </c>
      <c r="M35" s="135"/>
      <c r="N35" s="136"/>
    </row>
    <row r="36" spans="1:14" ht="57.75" customHeight="1">
      <c r="A36" s="143" t="s">
        <v>36</v>
      </c>
      <c r="B36" s="146" t="s">
        <v>113</v>
      </c>
      <c r="C36" s="144" t="s">
        <v>90</v>
      </c>
      <c r="D36" s="129">
        <v>455.6</v>
      </c>
      <c r="E36" s="109">
        <v>15</v>
      </c>
      <c r="F36" s="109">
        <f t="shared" si="0"/>
        <v>6834</v>
      </c>
      <c r="G36" s="102">
        <v>30</v>
      </c>
      <c r="H36" s="146" t="s">
        <v>113</v>
      </c>
      <c r="I36" s="140" t="s">
        <v>90</v>
      </c>
      <c r="J36" s="105">
        <v>403.6</v>
      </c>
      <c r="K36" s="105"/>
      <c r="L36" s="138">
        <f t="shared" si="1"/>
        <v>0</v>
      </c>
      <c r="M36" s="135"/>
      <c r="N36" s="136"/>
    </row>
    <row r="37" spans="1:14" ht="57.75" customHeight="1">
      <c r="A37" s="143" t="s">
        <v>37</v>
      </c>
      <c r="B37" s="146" t="s">
        <v>114</v>
      </c>
      <c r="C37" s="144" t="s">
        <v>90</v>
      </c>
      <c r="D37" s="129">
        <v>60</v>
      </c>
      <c r="E37" s="109">
        <v>17</v>
      </c>
      <c r="F37" s="109">
        <f t="shared" si="0"/>
        <v>1020</v>
      </c>
      <c r="G37" s="130">
        <v>31</v>
      </c>
      <c r="H37" s="146" t="s">
        <v>114</v>
      </c>
      <c r="I37" s="140" t="s">
        <v>90</v>
      </c>
      <c r="J37" s="105">
        <v>102.86</v>
      </c>
      <c r="K37" s="105"/>
      <c r="L37" s="138">
        <f t="shared" si="1"/>
        <v>0</v>
      </c>
      <c r="M37" s="135"/>
      <c r="N37" s="136"/>
    </row>
    <row r="38" spans="1:14" ht="35.25" customHeight="1">
      <c r="A38" s="143" t="s">
        <v>38</v>
      </c>
      <c r="B38" s="146" t="s">
        <v>115</v>
      </c>
      <c r="C38" s="144" t="s">
        <v>90</v>
      </c>
      <c r="D38" s="129">
        <v>198.5</v>
      </c>
      <c r="E38" s="109">
        <v>2</v>
      </c>
      <c r="F38" s="109">
        <f t="shared" si="0"/>
        <v>397</v>
      </c>
      <c r="G38" s="102">
        <v>32</v>
      </c>
      <c r="H38" s="146" t="s">
        <v>115</v>
      </c>
      <c r="I38" s="140" t="s">
        <v>90</v>
      </c>
      <c r="J38" s="105">
        <v>198.5</v>
      </c>
      <c r="K38" s="105"/>
      <c r="L38" s="138">
        <f t="shared" si="1"/>
        <v>0</v>
      </c>
      <c r="M38" s="135"/>
      <c r="N38" s="136"/>
    </row>
    <row r="39" spans="1:14" ht="35.25" customHeight="1">
      <c r="A39" s="143" t="s">
        <v>39</v>
      </c>
      <c r="B39" s="146" t="s">
        <v>145</v>
      </c>
      <c r="C39" s="144" t="s">
        <v>90</v>
      </c>
      <c r="D39" s="104">
        <v>515.6</v>
      </c>
      <c r="E39" s="109">
        <v>10</v>
      </c>
      <c r="F39" s="109">
        <f t="shared" si="0"/>
        <v>5156</v>
      </c>
      <c r="G39" s="130">
        <v>33</v>
      </c>
      <c r="H39" s="146" t="s">
        <v>145</v>
      </c>
      <c r="I39" s="140" t="s">
        <v>90</v>
      </c>
      <c r="J39" s="106">
        <v>506.46</v>
      </c>
      <c r="K39" s="105"/>
      <c r="L39" s="138">
        <f t="shared" si="1"/>
        <v>0</v>
      </c>
      <c r="M39" s="135"/>
      <c r="N39" s="136"/>
    </row>
    <row r="40" spans="1:14" ht="20.25" customHeight="1">
      <c r="A40" s="143" t="s">
        <v>40</v>
      </c>
      <c r="B40" s="98" t="s">
        <v>116</v>
      </c>
      <c r="C40" s="144" t="s">
        <v>90</v>
      </c>
      <c r="D40" s="129">
        <v>97.7</v>
      </c>
      <c r="E40" s="109">
        <v>6</v>
      </c>
      <c r="F40" s="109">
        <f t="shared" si="0"/>
        <v>586.2</v>
      </c>
      <c r="G40" s="102">
        <v>34</v>
      </c>
      <c r="H40" s="103" t="s">
        <v>116</v>
      </c>
      <c r="I40" s="140" t="s">
        <v>90</v>
      </c>
      <c r="J40" s="105">
        <v>104.85</v>
      </c>
      <c r="K40" s="105"/>
      <c r="L40" s="138">
        <f t="shared" si="1"/>
        <v>0</v>
      </c>
      <c r="M40" s="135"/>
      <c r="N40" s="136"/>
    </row>
    <row r="41" spans="1:14" ht="35.25" customHeight="1">
      <c r="A41" s="143" t="s">
        <v>41</v>
      </c>
      <c r="B41" s="98" t="s">
        <v>117</v>
      </c>
      <c r="C41" s="99" t="s">
        <v>309</v>
      </c>
      <c r="D41" s="129">
        <v>538</v>
      </c>
      <c r="E41" s="109">
        <v>15</v>
      </c>
      <c r="F41" s="109">
        <f t="shared" si="0"/>
        <v>8070</v>
      </c>
      <c r="G41" s="130">
        <v>35</v>
      </c>
      <c r="H41" s="103" t="s">
        <v>117</v>
      </c>
      <c r="I41" s="140" t="s">
        <v>399</v>
      </c>
      <c r="J41" s="105">
        <v>494</v>
      </c>
      <c r="K41" s="105"/>
      <c r="L41" s="138">
        <f t="shared" si="1"/>
        <v>0</v>
      </c>
      <c r="M41" s="135"/>
      <c r="N41" s="136"/>
    </row>
    <row r="42" spans="1:14" ht="25.5" customHeight="1">
      <c r="A42" s="141" t="s">
        <v>42</v>
      </c>
      <c r="B42" s="98" t="s">
        <v>118</v>
      </c>
      <c r="C42" s="99" t="s">
        <v>309</v>
      </c>
      <c r="D42" s="147">
        <v>85</v>
      </c>
      <c r="E42" s="109">
        <v>20</v>
      </c>
      <c r="F42" s="109">
        <f t="shared" si="0"/>
        <v>1700</v>
      </c>
      <c r="G42" s="102">
        <v>36</v>
      </c>
      <c r="H42" s="103" t="s">
        <v>118</v>
      </c>
      <c r="I42" s="142" t="s">
        <v>312</v>
      </c>
      <c r="J42" s="148">
        <v>77.95</v>
      </c>
      <c r="K42" s="105"/>
      <c r="L42" s="138">
        <f t="shared" si="1"/>
        <v>0</v>
      </c>
      <c r="M42" s="135"/>
      <c r="N42" s="136"/>
    </row>
    <row r="43" spans="1:14" ht="27" customHeight="1">
      <c r="A43" s="141" t="s">
        <v>43</v>
      </c>
      <c r="B43" s="98" t="s">
        <v>119</v>
      </c>
      <c r="C43" s="104" t="s">
        <v>97</v>
      </c>
      <c r="D43" s="104">
        <v>18.6</v>
      </c>
      <c r="E43" s="109">
        <v>10</v>
      </c>
      <c r="F43" s="109">
        <f t="shared" si="0"/>
        <v>186</v>
      </c>
      <c r="G43" s="130">
        <v>37</v>
      </c>
      <c r="H43" s="103" t="s">
        <v>119</v>
      </c>
      <c r="I43" s="104" t="s">
        <v>97</v>
      </c>
      <c r="J43" s="103">
        <v>25</v>
      </c>
      <c r="K43" s="105"/>
      <c r="L43" s="138">
        <f t="shared" si="1"/>
        <v>0</v>
      </c>
      <c r="M43" s="135"/>
      <c r="N43" s="136"/>
    </row>
    <row r="44" spans="1:14" ht="35.25" customHeight="1">
      <c r="A44" s="141" t="s">
        <v>44</v>
      </c>
      <c r="B44" s="98" t="s">
        <v>313</v>
      </c>
      <c r="C44" s="99" t="s">
        <v>309</v>
      </c>
      <c r="D44" s="104">
        <v>0</v>
      </c>
      <c r="E44" s="109"/>
      <c r="F44" s="109">
        <f t="shared" si="0"/>
        <v>0</v>
      </c>
      <c r="G44" s="102">
        <v>38</v>
      </c>
      <c r="H44" s="103" t="s">
        <v>314</v>
      </c>
      <c r="I44" s="104" t="s">
        <v>312</v>
      </c>
      <c r="J44" s="103">
        <v>71.4</v>
      </c>
      <c r="K44" s="105"/>
      <c r="L44" s="138">
        <f>J44*K44</f>
        <v>0</v>
      </c>
      <c r="M44" s="135"/>
      <c r="N44" s="136"/>
    </row>
    <row r="45" spans="1:14" ht="35.25" customHeight="1">
      <c r="A45" s="141" t="s">
        <v>45</v>
      </c>
      <c r="B45" s="98" t="s">
        <v>314</v>
      </c>
      <c r="C45" s="99" t="s">
        <v>309</v>
      </c>
      <c r="D45" s="104">
        <v>233.46</v>
      </c>
      <c r="E45" s="109">
        <v>40</v>
      </c>
      <c r="F45" s="109">
        <f t="shared" si="0"/>
        <v>9338.4</v>
      </c>
      <c r="G45" s="130">
        <v>39</v>
      </c>
      <c r="H45" s="103" t="s">
        <v>400</v>
      </c>
      <c r="I45" s="104" t="s">
        <v>312</v>
      </c>
      <c r="J45" s="106">
        <v>97.51</v>
      </c>
      <c r="K45" s="106"/>
      <c r="L45" s="138">
        <f>J45*K45</f>
        <v>0</v>
      </c>
      <c r="M45" s="135"/>
      <c r="N45" s="136"/>
    </row>
    <row r="46" spans="1:14" ht="35.25" customHeight="1">
      <c r="A46" s="141" t="s">
        <v>120</v>
      </c>
      <c r="B46" s="98" t="s">
        <v>121</v>
      </c>
      <c r="C46" s="99" t="s">
        <v>309</v>
      </c>
      <c r="D46" s="104">
        <v>257.34</v>
      </c>
      <c r="E46" s="109">
        <v>40</v>
      </c>
      <c r="F46" s="109">
        <f t="shared" si="0"/>
        <v>10293.599999999999</v>
      </c>
      <c r="G46" s="102">
        <v>40</v>
      </c>
      <c r="H46" s="103" t="s">
        <v>121</v>
      </c>
      <c r="I46" s="104" t="s">
        <v>312</v>
      </c>
      <c r="J46" s="103">
        <v>212.22</v>
      </c>
      <c r="K46" s="105"/>
      <c r="L46" s="138">
        <f t="shared" si="1"/>
        <v>0</v>
      </c>
      <c r="M46" s="135"/>
      <c r="N46" s="136"/>
    </row>
    <row r="47" spans="1:14" ht="35.25" customHeight="1">
      <c r="A47" s="141" t="s">
        <v>122</v>
      </c>
      <c r="B47" s="98" t="s">
        <v>271</v>
      </c>
      <c r="C47" s="99" t="s">
        <v>309</v>
      </c>
      <c r="D47" s="104">
        <v>1478.94</v>
      </c>
      <c r="E47" s="109">
        <v>4</v>
      </c>
      <c r="F47" s="109">
        <f t="shared" si="0"/>
        <v>5915.76</v>
      </c>
      <c r="G47" s="130">
        <v>41</v>
      </c>
      <c r="H47" s="103" t="s">
        <v>401</v>
      </c>
      <c r="I47" s="104" t="s">
        <v>312</v>
      </c>
      <c r="J47" s="103">
        <v>1460.41</v>
      </c>
      <c r="K47" s="105"/>
      <c r="L47" s="138">
        <f t="shared" si="1"/>
        <v>0</v>
      </c>
      <c r="M47" s="135"/>
      <c r="N47" s="136"/>
    </row>
    <row r="48" spans="1:14" ht="35.25" customHeight="1">
      <c r="A48" s="141" t="s">
        <v>123</v>
      </c>
      <c r="B48" s="98" t="s">
        <v>272</v>
      </c>
      <c r="C48" s="99" t="s">
        <v>309</v>
      </c>
      <c r="D48" s="104">
        <v>703.55</v>
      </c>
      <c r="E48" s="109">
        <v>4</v>
      </c>
      <c r="F48" s="109">
        <f t="shared" si="0"/>
        <v>2814.2</v>
      </c>
      <c r="G48" s="102">
        <v>42</v>
      </c>
      <c r="H48" s="103" t="s">
        <v>402</v>
      </c>
      <c r="I48" s="104" t="s">
        <v>312</v>
      </c>
      <c r="J48" s="103">
        <v>666.82</v>
      </c>
      <c r="K48" s="105"/>
      <c r="L48" s="138">
        <f t="shared" si="1"/>
        <v>0</v>
      </c>
      <c r="M48" s="135"/>
      <c r="N48" s="136"/>
    </row>
    <row r="49" spans="1:14" ht="35.25" customHeight="1">
      <c r="A49" s="141" t="s">
        <v>124</v>
      </c>
      <c r="B49" s="98" t="s">
        <v>125</v>
      </c>
      <c r="C49" s="104" t="s">
        <v>95</v>
      </c>
      <c r="D49" s="104">
        <v>8</v>
      </c>
      <c r="E49" s="109">
        <v>100</v>
      </c>
      <c r="F49" s="109">
        <f t="shared" si="0"/>
        <v>800</v>
      </c>
      <c r="G49" s="130">
        <v>43</v>
      </c>
      <c r="H49" s="103" t="s">
        <v>125</v>
      </c>
      <c r="I49" s="104" t="s">
        <v>95</v>
      </c>
      <c r="J49" s="103">
        <v>12</v>
      </c>
      <c r="K49" s="105"/>
      <c r="L49" s="138">
        <f t="shared" si="1"/>
        <v>0</v>
      </c>
      <c r="M49" s="135"/>
      <c r="N49" s="136"/>
    </row>
    <row r="50" spans="1:14" ht="35.25" customHeight="1">
      <c r="A50" s="141" t="s">
        <v>126</v>
      </c>
      <c r="B50" s="98" t="s">
        <v>127</v>
      </c>
      <c r="C50" s="104" t="s">
        <v>95</v>
      </c>
      <c r="D50" s="104">
        <v>42</v>
      </c>
      <c r="E50" s="109">
        <v>30</v>
      </c>
      <c r="F50" s="109">
        <f t="shared" si="0"/>
        <v>1260</v>
      </c>
      <c r="G50" s="102">
        <v>44</v>
      </c>
      <c r="H50" s="103" t="s">
        <v>403</v>
      </c>
      <c r="I50" s="104" t="s">
        <v>95</v>
      </c>
      <c r="J50" s="103">
        <v>44</v>
      </c>
      <c r="K50" s="105"/>
      <c r="L50" s="138">
        <f t="shared" si="1"/>
        <v>0</v>
      </c>
      <c r="M50" s="135"/>
      <c r="N50" s="136"/>
    </row>
    <row r="51" spans="1:14" ht="19.5" customHeight="1">
      <c r="A51" s="141" t="s">
        <v>273</v>
      </c>
      <c r="B51" s="98" t="s">
        <v>318</v>
      </c>
      <c r="C51" s="99" t="s">
        <v>309</v>
      </c>
      <c r="D51" s="104">
        <v>390.56</v>
      </c>
      <c r="E51" s="109">
        <v>25</v>
      </c>
      <c r="F51" s="109">
        <f t="shared" si="0"/>
        <v>9764</v>
      </c>
      <c r="G51" s="130">
        <v>45</v>
      </c>
      <c r="H51" s="103" t="s">
        <v>129</v>
      </c>
      <c r="I51" s="104" t="s">
        <v>312</v>
      </c>
      <c r="J51" s="103">
        <v>255.27</v>
      </c>
      <c r="K51" s="105"/>
      <c r="L51" s="138">
        <f t="shared" si="1"/>
        <v>0</v>
      </c>
      <c r="M51" s="135"/>
      <c r="N51" s="136"/>
    </row>
    <row r="52" spans="1:14" ht="22.5" customHeight="1">
      <c r="A52" s="141" t="s">
        <v>128</v>
      </c>
      <c r="B52" s="98" t="s">
        <v>315</v>
      </c>
      <c r="C52" s="99" t="s">
        <v>312</v>
      </c>
      <c r="D52" s="104">
        <v>139.5</v>
      </c>
      <c r="E52" s="109">
        <v>22</v>
      </c>
      <c r="F52" s="109">
        <f t="shared" si="0"/>
        <v>3069</v>
      </c>
      <c r="G52" s="102">
        <v>46</v>
      </c>
      <c r="H52" s="106" t="s">
        <v>453</v>
      </c>
      <c r="I52" s="104" t="s">
        <v>312</v>
      </c>
      <c r="J52" s="106">
        <v>33.9</v>
      </c>
      <c r="K52" s="105"/>
      <c r="L52" s="138">
        <f>J52*K52</f>
        <v>0</v>
      </c>
      <c r="M52" s="135"/>
      <c r="N52" s="136"/>
    </row>
    <row r="53" spans="1:14" ht="77.25" customHeight="1">
      <c r="A53" s="141" t="s">
        <v>131</v>
      </c>
      <c r="B53" s="98" t="s">
        <v>130</v>
      </c>
      <c r="C53" s="99" t="s">
        <v>309</v>
      </c>
      <c r="D53" s="104">
        <v>30</v>
      </c>
      <c r="E53" s="109">
        <v>28</v>
      </c>
      <c r="F53" s="109">
        <f t="shared" si="0"/>
        <v>840</v>
      </c>
      <c r="G53" s="130">
        <v>47</v>
      </c>
      <c r="H53" s="103" t="s">
        <v>130</v>
      </c>
      <c r="I53" s="104" t="s">
        <v>312</v>
      </c>
      <c r="J53" s="103">
        <v>30</v>
      </c>
      <c r="K53" s="105"/>
      <c r="L53" s="138">
        <f t="shared" si="1"/>
        <v>0</v>
      </c>
      <c r="M53" s="135"/>
      <c r="N53" s="136"/>
    </row>
    <row r="54" spans="1:14" ht="24.75" customHeight="1">
      <c r="A54" s="141" t="s">
        <v>133</v>
      </c>
      <c r="B54" s="98" t="s">
        <v>132</v>
      </c>
      <c r="C54" s="104" t="s">
        <v>95</v>
      </c>
      <c r="D54" s="104">
        <v>1</v>
      </c>
      <c r="E54" s="109">
        <v>6000</v>
      </c>
      <c r="F54" s="109">
        <f t="shared" si="0"/>
        <v>6000</v>
      </c>
      <c r="G54" s="102">
        <v>48</v>
      </c>
      <c r="H54" s="103" t="s">
        <v>485</v>
      </c>
      <c r="I54" s="104" t="s">
        <v>95</v>
      </c>
      <c r="J54" s="103">
        <v>1</v>
      </c>
      <c r="K54" s="105"/>
      <c r="L54" s="138">
        <f t="shared" si="1"/>
        <v>0</v>
      </c>
      <c r="M54" s="135"/>
      <c r="N54" s="136"/>
    </row>
    <row r="55" spans="1:14" ht="30" customHeight="1">
      <c r="A55" s="141" t="s">
        <v>134</v>
      </c>
      <c r="B55" s="98" t="s">
        <v>316</v>
      </c>
      <c r="C55" s="99" t="s">
        <v>309</v>
      </c>
      <c r="D55" s="104">
        <v>18.1</v>
      </c>
      <c r="E55" s="109">
        <v>85</v>
      </c>
      <c r="F55" s="109">
        <f t="shared" si="0"/>
        <v>1538.5000000000002</v>
      </c>
      <c r="G55" s="130">
        <v>49</v>
      </c>
      <c r="H55" s="103" t="s">
        <v>404</v>
      </c>
      <c r="I55" s="104" t="s">
        <v>312</v>
      </c>
      <c r="J55" s="103">
        <v>18.1</v>
      </c>
      <c r="K55" s="105"/>
      <c r="L55" s="138">
        <f t="shared" si="1"/>
        <v>0</v>
      </c>
      <c r="M55" s="135"/>
      <c r="N55" s="136"/>
    </row>
    <row r="56" spans="1:14" ht="30" customHeight="1" thickBot="1">
      <c r="A56" s="141" t="s">
        <v>389</v>
      </c>
      <c r="B56" s="98" t="s">
        <v>317</v>
      </c>
      <c r="C56" s="104" t="s">
        <v>95</v>
      </c>
      <c r="D56" s="104">
        <v>2</v>
      </c>
      <c r="E56" s="109">
        <v>350</v>
      </c>
      <c r="F56" s="109">
        <f t="shared" si="0"/>
        <v>700</v>
      </c>
      <c r="G56" s="102">
        <v>50</v>
      </c>
      <c r="H56" s="149" t="s">
        <v>454</v>
      </c>
      <c r="I56" s="150" t="s">
        <v>95</v>
      </c>
      <c r="J56" s="107">
        <v>2</v>
      </c>
      <c r="K56" s="151"/>
      <c r="L56" s="152">
        <f t="shared" si="1"/>
        <v>0</v>
      </c>
      <c r="M56" s="135"/>
      <c r="N56" s="136"/>
    </row>
    <row r="57" spans="1:14" ht="16.5" thickBot="1">
      <c r="A57" s="153" t="s">
        <v>147</v>
      </c>
      <c r="B57" s="254" t="s">
        <v>89</v>
      </c>
      <c r="C57" s="255"/>
      <c r="D57" s="256"/>
      <c r="E57" s="109"/>
      <c r="F57" s="135"/>
      <c r="G57" s="154" t="s">
        <v>147</v>
      </c>
      <c r="H57" s="124" t="s">
        <v>89</v>
      </c>
      <c r="I57" s="125"/>
      <c r="J57" s="155"/>
      <c r="K57" s="155"/>
      <c r="L57" s="156"/>
      <c r="M57" s="135"/>
      <c r="N57" s="136"/>
    </row>
    <row r="58" spans="1:14" ht="39" customHeight="1">
      <c r="A58" s="157" t="s">
        <v>152</v>
      </c>
      <c r="B58" s="98" t="s">
        <v>153</v>
      </c>
      <c r="C58" s="106" t="s">
        <v>64</v>
      </c>
      <c r="D58" s="106">
        <v>33</v>
      </c>
      <c r="E58" s="158"/>
      <c r="F58" s="159"/>
      <c r="G58" s="160">
        <v>51</v>
      </c>
      <c r="H58" s="161" t="s">
        <v>405</v>
      </c>
      <c r="I58" s="162" t="s">
        <v>90</v>
      </c>
      <c r="J58" s="161">
        <v>33</v>
      </c>
      <c r="K58" s="163"/>
      <c r="L58" s="134">
        <f>J58*K58</f>
        <v>0</v>
      </c>
      <c r="M58" s="135"/>
      <c r="N58" s="136"/>
    </row>
    <row r="59" spans="1:14" ht="15.75">
      <c r="A59" s="141" t="s">
        <v>154</v>
      </c>
      <c r="B59" s="98" t="s">
        <v>48</v>
      </c>
      <c r="C59" s="104" t="s">
        <v>65</v>
      </c>
      <c r="D59" s="104">
        <v>17</v>
      </c>
      <c r="E59" s="109"/>
      <c r="F59" s="135"/>
      <c r="G59" s="101">
        <v>52</v>
      </c>
      <c r="H59" s="103" t="s">
        <v>48</v>
      </c>
      <c r="I59" s="164" t="s">
        <v>95</v>
      </c>
      <c r="J59" s="103">
        <v>17</v>
      </c>
      <c r="K59" s="106"/>
      <c r="L59" s="134">
        <f aca="true" t="shared" si="2" ref="L59:L122">J59*K59</f>
        <v>0</v>
      </c>
      <c r="M59" s="135"/>
      <c r="N59" s="136"/>
    </row>
    <row r="60" spans="1:14" ht="15.75">
      <c r="A60" s="141" t="s">
        <v>155</v>
      </c>
      <c r="B60" s="98" t="s">
        <v>156</v>
      </c>
      <c r="C60" s="104" t="s">
        <v>65</v>
      </c>
      <c r="D60" s="104">
        <v>11</v>
      </c>
      <c r="E60" s="109"/>
      <c r="F60" s="135"/>
      <c r="G60" s="160">
        <v>53</v>
      </c>
      <c r="H60" s="103" t="s">
        <v>406</v>
      </c>
      <c r="I60" s="164" t="s">
        <v>65</v>
      </c>
      <c r="J60" s="103">
        <v>9</v>
      </c>
      <c r="K60" s="106"/>
      <c r="L60" s="134">
        <f t="shared" si="2"/>
        <v>0</v>
      </c>
      <c r="M60" s="135"/>
      <c r="N60" s="136"/>
    </row>
    <row r="61" spans="1:14" ht="15.75">
      <c r="A61" s="141">
        <v>4</v>
      </c>
      <c r="B61" s="98" t="s">
        <v>157</v>
      </c>
      <c r="C61" s="104" t="s">
        <v>65</v>
      </c>
      <c r="D61" s="104">
        <v>2</v>
      </c>
      <c r="E61" s="109"/>
      <c r="F61" s="135"/>
      <c r="G61" s="101">
        <v>54</v>
      </c>
      <c r="H61" s="103" t="s">
        <v>407</v>
      </c>
      <c r="I61" s="164" t="s">
        <v>90</v>
      </c>
      <c r="J61" s="103">
        <v>4</v>
      </c>
      <c r="K61" s="106"/>
      <c r="L61" s="134">
        <f t="shared" si="2"/>
        <v>0</v>
      </c>
      <c r="M61" s="135"/>
      <c r="N61" s="136"/>
    </row>
    <row r="62" spans="1:14" ht="15.75">
      <c r="A62" s="141" t="s">
        <v>158</v>
      </c>
      <c r="B62" s="98" t="s">
        <v>159</v>
      </c>
      <c r="C62" s="104" t="s">
        <v>64</v>
      </c>
      <c r="D62" s="104">
        <v>33</v>
      </c>
      <c r="E62" s="109"/>
      <c r="F62" s="135"/>
      <c r="G62" s="160">
        <v>55</v>
      </c>
      <c r="H62" s="103" t="s">
        <v>408</v>
      </c>
      <c r="I62" s="164" t="s">
        <v>67</v>
      </c>
      <c r="J62" s="103">
        <v>25</v>
      </c>
      <c r="K62" s="106"/>
      <c r="L62" s="134">
        <f t="shared" si="2"/>
        <v>0</v>
      </c>
      <c r="M62" s="135"/>
      <c r="N62" s="136"/>
    </row>
    <row r="63" spans="1:14" ht="15.75">
      <c r="A63" s="141" t="s">
        <v>160</v>
      </c>
      <c r="B63" s="98" t="s">
        <v>161</v>
      </c>
      <c r="C63" s="104" t="s">
        <v>65</v>
      </c>
      <c r="D63" s="104">
        <v>17</v>
      </c>
      <c r="E63" s="109"/>
      <c r="F63" s="135"/>
      <c r="G63" s="101">
        <v>56</v>
      </c>
      <c r="H63" s="103" t="s">
        <v>409</v>
      </c>
      <c r="I63" s="164" t="s">
        <v>67</v>
      </c>
      <c r="J63" s="103">
        <v>20</v>
      </c>
      <c r="K63" s="106"/>
      <c r="L63" s="134">
        <f t="shared" si="2"/>
        <v>0</v>
      </c>
      <c r="M63" s="135"/>
      <c r="N63" s="136"/>
    </row>
    <row r="64" spans="1:14" ht="15.75">
      <c r="A64" s="141" t="s">
        <v>162</v>
      </c>
      <c r="B64" s="98" t="s">
        <v>49</v>
      </c>
      <c r="C64" s="104" t="s">
        <v>65</v>
      </c>
      <c r="D64" s="104">
        <v>11</v>
      </c>
      <c r="E64" s="109"/>
      <c r="F64" s="135"/>
      <c r="G64" s="160">
        <v>57</v>
      </c>
      <c r="H64" s="103" t="s">
        <v>410</v>
      </c>
      <c r="I64" s="164" t="s">
        <v>137</v>
      </c>
      <c r="J64" s="103">
        <v>1</v>
      </c>
      <c r="K64" s="106"/>
      <c r="L64" s="134">
        <f t="shared" si="2"/>
        <v>0</v>
      </c>
      <c r="M64" s="135"/>
      <c r="N64" s="136"/>
    </row>
    <row r="65" spans="1:14" ht="15.75">
      <c r="A65" s="141">
        <v>8</v>
      </c>
      <c r="B65" s="98" t="s">
        <v>163</v>
      </c>
      <c r="C65" s="104" t="s">
        <v>65</v>
      </c>
      <c r="D65" s="104">
        <v>33</v>
      </c>
      <c r="E65" s="109"/>
      <c r="F65" s="135"/>
      <c r="G65" s="101">
        <v>58</v>
      </c>
      <c r="H65" s="103" t="s">
        <v>411</v>
      </c>
      <c r="I65" s="164" t="s">
        <v>65</v>
      </c>
      <c r="J65" s="103">
        <v>1</v>
      </c>
      <c r="K65" s="106"/>
      <c r="L65" s="134">
        <f t="shared" si="2"/>
        <v>0</v>
      </c>
      <c r="M65" s="135"/>
      <c r="N65" s="136"/>
    </row>
    <row r="66" spans="1:14" ht="15.75">
      <c r="A66" s="141" t="s">
        <v>164</v>
      </c>
      <c r="B66" s="98" t="s">
        <v>50</v>
      </c>
      <c r="C66" s="104" t="s">
        <v>65</v>
      </c>
      <c r="D66" s="104">
        <v>2</v>
      </c>
      <c r="E66" s="109"/>
      <c r="F66" s="135"/>
      <c r="G66" s="160">
        <v>59</v>
      </c>
      <c r="H66" s="103" t="s">
        <v>412</v>
      </c>
      <c r="I66" s="164" t="s">
        <v>65</v>
      </c>
      <c r="J66" s="103">
        <v>3</v>
      </c>
      <c r="K66" s="106"/>
      <c r="L66" s="134">
        <f t="shared" si="2"/>
        <v>0</v>
      </c>
      <c r="M66" s="135"/>
      <c r="N66" s="136"/>
    </row>
    <row r="67" spans="1:14" ht="15.75">
      <c r="A67" s="141">
        <v>10</v>
      </c>
      <c r="B67" s="98" t="s">
        <v>165</v>
      </c>
      <c r="C67" s="104" t="s">
        <v>64</v>
      </c>
      <c r="D67" s="104">
        <v>33</v>
      </c>
      <c r="E67" s="109"/>
      <c r="F67" s="135"/>
      <c r="G67" s="101">
        <v>60</v>
      </c>
      <c r="H67" s="103" t="s">
        <v>413</v>
      </c>
      <c r="I67" s="164" t="s">
        <v>65</v>
      </c>
      <c r="J67" s="103">
        <v>5</v>
      </c>
      <c r="K67" s="148"/>
      <c r="L67" s="134">
        <f t="shared" si="2"/>
        <v>0</v>
      </c>
      <c r="M67" s="135"/>
      <c r="N67" s="136"/>
    </row>
    <row r="68" spans="1:14" ht="15.75">
      <c r="A68" s="141">
        <v>11</v>
      </c>
      <c r="B68" s="98" t="s">
        <v>166</v>
      </c>
      <c r="C68" s="104" t="s">
        <v>64</v>
      </c>
      <c r="D68" s="104">
        <v>33</v>
      </c>
      <c r="E68" s="109"/>
      <c r="F68" s="135"/>
      <c r="G68" s="160">
        <v>61</v>
      </c>
      <c r="H68" s="103" t="s">
        <v>414</v>
      </c>
      <c r="I68" s="164" t="s">
        <v>66</v>
      </c>
      <c r="J68" s="103">
        <v>1</v>
      </c>
      <c r="K68" s="106"/>
      <c r="L68" s="134">
        <f t="shared" si="2"/>
        <v>0</v>
      </c>
      <c r="M68" s="135"/>
      <c r="N68" s="136"/>
    </row>
    <row r="69" spans="1:14" ht="15.75">
      <c r="A69" s="141" t="s">
        <v>167</v>
      </c>
      <c r="B69" s="98" t="s">
        <v>52</v>
      </c>
      <c r="C69" s="104" t="s">
        <v>64</v>
      </c>
      <c r="D69" s="104">
        <v>33</v>
      </c>
      <c r="E69" s="109"/>
      <c r="F69" s="135"/>
      <c r="G69" s="101">
        <v>62</v>
      </c>
      <c r="H69" s="103" t="s">
        <v>49</v>
      </c>
      <c r="I69" s="164" t="s">
        <v>65</v>
      </c>
      <c r="J69" s="103">
        <v>9</v>
      </c>
      <c r="K69" s="106"/>
      <c r="L69" s="134">
        <f t="shared" si="2"/>
        <v>0</v>
      </c>
      <c r="M69" s="135"/>
      <c r="N69" s="136"/>
    </row>
    <row r="70" spans="1:14" ht="15.75">
      <c r="A70" s="141"/>
      <c r="B70" s="98" t="s">
        <v>53</v>
      </c>
      <c r="C70" s="104"/>
      <c r="D70" s="104"/>
      <c r="E70" s="109"/>
      <c r="F70" s="135"/>
      <c r="G70" s="160">
        <v>63</v>
      </c>
      <c r="H70" s="103" t="s">
        <v>50</v>
      </c>
      <c r="I70" s="164" t="s">
        <v>65</v>
      </c>
      <c r="J70" s="103">
        <v>2</v>
      </c>
      <c r="K70" s="106"/>
      <c r="L70" s="134">
        <f t="shared" si="2"/>
        <v>0</v>
      </c>
      <c r="M70" s="135"/>
      <c r="N70" s="136"/>
    </row>
    <row r="71" spans="1:14" ht="15" customHeight="1">
      <c r="A71" s="250" t="s">
        <v>152</v>
      </c>
      <c r="B71" s="248" t="s">
        <v>54</v>
      </c>
      <c r="C71" s="252" t="s">
        <v>64</v>
      </c>
      <c r="D71" s="252">
        <v>10</v>
      </c>
      <c r="E71" s="109"/>
      <c r="F71" s="135"/>
      <c r="G71" s="101">
        <v>64</v>
      </c>
      <c r="H71" s="103" t="s">
        <v>415</v>
      </c>
      <c r="I71" s="164" t="s">
        <v>65</v>
      </c>
      <c r="J71" s="103">
        <v>1</v>
      </c>
      <c r="K71" s="106"/>
      <c r="L71" s="134">
        <f t="shared" si="2"/>
        <v>0</v>
      </c>
      <c r="M71" s="135"/>
      <c r="N71" s="136"/>
    </row>
    <row r="72" spans="1:14" ht="15.75">
      <c r="A72" s="258"/>
      <c r="B72" s="259"/>
      <c r="C72" s="260"/>
      <c r="D72" s="260"/>
      <c r="E72" s="109"/>
      <c r="F72" s="135"/>
      <c r="G72" s="160">
        <v>65</v>
      </c>
      <c r="H72" s="103" t="s">
        <v>51</v>
      </c>
      <c r="I72" s="164" t="s">
        <v>65</v>
      </c>
      <c r="J72" s="103">
        <v>1</v>
      </c>
      <c r="K72" s="106"/>
      <c r="L72" s="134">
        <f t="shared" si="2"/>
        <v>0</v>
      </c>
      <c r="M72" s="135"/>
      <c r="N72" s="136"/>
    </row>
    <row r="73" spans="1:14" ht="15.75">
      <c r="A73" s="251"/>
      <c r="B73" s="249"/>
      <c r="C73" s="253"/>
      <c r="D73" s="253"/>
      <c r="E73" s="109"/>
      <c r="F73" s="135"/>
      <c r="G73" s="101">
        <v>66</v>
      </c>
      <c r="H73" s="103" t="s">
        <v>52</v>
      </c>
      <c r="I73" s="164" t="s">
        <v>65</v>
      </c>
      <c r="J73" s="103">
        <v>1</v>
      </c>
      <c r="K73" s="106"/>
      <c r="L73" s="134">
        <f t="shared" si="2"/>
        <v>0</v>
      </c>
      <c r="M73" s="135"/>
      <c r="N73" s="136"/>
    </row>
    <row r="74" spans="1:14" ht="15.75">
      <c r="A74" s="250" t="s">
        <v>154</v>
      </c>
      <c r="B74" s="248" t="s">
        <v>322</v>
      </c>
      <c r="C74" s="104"/>
      <c r="D74" s="104"/>
      <c r="E74" s="109"/>
      <c r="F74" s="135"/>
      <c r="G74" s="160">
        <v>67</v>
      </c>
      <c r="H74" s="103" t="s">
        <v>53</v>
      </c>
      <c r="I74" s="164" t="s">
        <v>64</v>
      </c>
      <c r="J74" s="103">
        <v>32</v>
      </c>
      <c r="K74" s="106"/>
      <c r="L74" s="134">
        <f t="shared" si="2"/>
        <v>0</v>
      </c>
      <c r="M74" s="135"/>
      <c r="N74" s="136"/>
    </row>
    <row r="75" spans="1:14" ht="38.25">
      <c r="A75" s="251"/>
      <c r="B75" s="249"/>
      <c r="C75" s="104" t="s">
        <v>65</v>
      </c>
      <c r="D75" s="104">
        <v>18</v>
      </c>
      <c r="E75" s="109"/>
      <c r="F75" s="135"/>
      <c r="G75" s="101">
        <v>68</v>
      </c>
      <c r="H75" s="103" t="s">
        <v>54</v>
      </c>
      <c r="I75" s="104" t="s">
        <v>64</v>
      </c>
      <c r="J75" s="103">
        <v>10</v>
      </c>
      <c r="K75" s="106"/>
      <c r="L75" s="134">
        <f t="shared" si="2"/>
        <v>0</v>
      </c>
      <c r="M75" s="135"/>
      <c r="N75" s="136"/>
    </row>
    <row r="76" spans="1:14" ht="15.75">
      <c r="A76" s="250" t="s">
        <v>155</v>
      </c>
      <c r="B76" s="248" t="s">
        <v>168</v>
      </c>
      <c r="C76" s="252" t="s">
        <v>66</v>
      </c>
      <c r="D76" s="252">
        <v>10</v>
      </c>
      <c r="E76" s="109"/>
      <c r="F76" s="135"/>
      <c r="G76" s="160">
        <v>69</v>
      </c>
      <c r="H76" s="103" t="s">
        <v>416</v>
      </c>
      <c r="I76" s="164" t="s">
        <v>65</v>
      </c>
      <c r="J76" s="103">
        <v>3</v>
      </c>
      <c r="K76" s="106"/>
      <c r="L76" s="134">
        <f t="shared" si="2"/>
        <v>0</v>
      </c>
      <c r="M76" s="135"/>
      <c r="N76" s="136"/>
    </row>
    <row r="77" spans="1:14" ht="15.75">
      <c r="A77" s="251"/>
      <c r="B77" s="249"/>
      <c r="C77" s="253"/>
      <c r="D77" s="253"/>
      <c r="E77" s="109"/>
      <c r="F77" s="135"/>
      <c r="G77" s="101">
        <v>70</v>
      </c>
      <c r="H77" s="103" t="s">
        <v>417</v>
      </c>
      <c r="I77" s="164" t="s">
        <v>67</v>
      </c>
      <c r="J77" s="103">
        <v>147</v>
      </c>
      <c r="K77" s="106"/>
      <c r="L77" s="134">
        <f t="shared" si="2"/>
        <v>0</v>
      </c>
      <c r="M77" s="135"/>
      <c r="N77" s="136"/>
    </row>
    <row r="78" spans="1:14" ht="15.75">
      <c r="A78" s="141" t="s">
        <v>169</v>
      </c>
      <c r="B78" s="98" t="s">
        <v>55</v>
      </c>
      <c r="C78" s="104" t="s">
        <v>64</v>
      </c>
      <c r="D78" s="104">
        <v>10</v>
      </c>
      <c r="E78" s="109"/>
      <c r="F78" s="135"/>
      <c r="G78" s="160">
        <v>71</v>
      </c>
      <c r="H78" s="103" t="s">
        <v>418</v>
      </c>
      <c r="I78" s="164" t="s">
        <v>419</v>
      </c>
      <c r="J78" s="103">
        <v>6</v>
      </c>
      <c r="K78" s="106"/>
      <c r="L78" s="134">
        <f t="shared" si="2"/>
        <v>0</v>
      </c>
      <c r="M78" s="135"/>
      <c r="N78" s="136"/>
    </row>
    <row r="79" spans="1:14" ht="15.75">
      <c r="A79" s="141" t="s">
        <v>158</v>
      </c>
      <c r="B79" s="98" t="s">
        <v>56</v>
      </c>
      <c r="C79" s="104" t="s">
        <v>65</v>
      </c>
      <c r="D79" s="104">
        <v>1</v>
      </c>
      <c r="E79" s="109"/>
      <c r="F79" s="135"/>
      <c r="G79" s="101">
        <v>72</v>
      </c>
      <c r="H79" s="103" t="s">
        <v>55</v>
      </c>
      <c r="I79" s="164" t="s">
        <v>64</v>
      </c>
      <c r="J79" s="103">
        <v>10</v>
      </c>
      <c r="K79" s="106"/>
      <c r="L79" s="134">
        <f t="shared" si="2"/>
        <v>0</v>
      </c>
      <c r="M79" s="135"/>
      <c r="N79" s="136"/>
    </row>
    <row r="80" spans="1:14" ht="15" customHeight="1">
      <c r="A80" s="250" t="s">
        <v>160</v>
      </c>
      <c r="B80" s="248" t="s">
        <v>57</v>
      </c>
      <c r="C80" s="252" t="s">
        <v>65</v>
      </c>
      <c r="D80" s="252">
        <v>3</v>
      </c>
      <c r="E80" s="109"/>
      <c r="F80" s="135"/>
      <c r="G80" s="160">
        <v>73</v>
      </c>
      <c r="H80" s="103" t="s">
        <v>56</v>
      </c>
      <c r="I80" s="164" t="s">
        <v>65</v>
      </c>
      <c r="J80" s="103">
        <v>1</v>
      </c>
      <c r="K80" s="106"/>
      <c r="L80" s="134">
        <f t="shared" si="2"/>
        <v>0</v>
      </c>
      <c r="M80" s="135"/>
      <c r="N80" s="136"/>
    </row>
    <row r="81" spans="1:14" ht="25.5">
      <c r="A81" s="251"/>
      <c r="B81" s="249"/>
      <c r="C81" s="253"/>
      <c r="D81" s="253"/>
      <c r="E81" s="109"/>
      <c r="F81" s="135"/>
      <c r="G81" s="101">
        <v>74</v>
      </c>
      <c r="H81" s="103" t="s">
        <v>57</v>
      </c>
      <c r="I81" s="164" t="s">
        <v>420</v>
      </c>
      <c r="J81" s="103">
        <v>3</v>
      </c>
      <c r="K81" s="106"/>
      <c r="L81" s="134">
        <f t="shared" si="2"/>
        <v>0</v>
      </c>
      <c r="M81" s="135"/>
      <c r="N81" s="136"/>
    </row>
    <row r="82" spans="1:14" ht="25.5">
      <c r="A82" s="141" t="s">
        <v>8</v>
      </c>
      <c r="B82" s="98" t="s">
        <v>319</v>
      </c>
      <c r="C82" s="165" t="s">
        <v>95</v>
      </c>
      <c r="D82" s="165">
        <v>6</v>
      </c>
      <c r="E82" s="109"/>
      <c r="F82" s="135"/>
      <c r="G82" s="160">
        <v>75</v>
      </c>
      <c r="H82" s="103" t="s">
        <v>421</v>
      </c>
      <c r="I82" s="164" t="s">
        <v>67</v>
      </c>
      <c r="J82" s="103">
        <v>43</v>
      </c>
      <c r="K82" s="106"/>
      <c r="L82" s="134">
        <f t="shared" si="2"/>
        <v>0</v>
      </c>
      <c r="M82" s="135"/>
      <c r="N82" s="136"/>
    </row>
    <row r="83" spans="1:14" ht="15.75">
      <c r="A83" s="141" t="s">
        <v>10</v>
      </c>
      <c r="B83" s="98" t="s">
        <v>321</v>
      </c>
      <c r="C83" s="165" t="s">
        <v>95</v>
      </c>
      <c r="D83" s="165">
        <v>8</v>
      </c>
      <c r="E83" s="109"/>
      <c r="F83" s="135"/>
      <c r="G83" s="101">
        <v>76</v>
      </c>
      <c r="H83" s="103" t="s">
        <v>422</v>
      </c>
      <c r="I83" s="164" t="s">
        <v>67</v>
      </c>
      <c r="J83" s="103">
        <v>105.85</v>
      </c>
      <c r="K83" s="106"/>
      <c r="L83" s="134">
        <f t="shared" si="2"/>
        <v>0</v>
      </c>
      <c r="M83" s="135"/>
      <c r="N83" s="136"/>
    </row>
    <row r="84" spans="1:14" ht="15.75">
      <c r="A84" s="141" t="s">
        <v>11</v>
      </c>
      <c r="B84" s="98" t="s">
        <v>320</v>
      </c>
      <c r="C84" s="165" t="s">
        <v>95</v>
      </c>
      <c r="D84" s="165">
        <v>1</v>
      </c>
      <c r="E84" s="109"/>
      <c r="F84" s="135"/>
      <c r="G84" s="160">
        <v>77</v>
      </c>
      <c r="H84" s="103" t="s">
        <v>423</v>
      </c>
      <c r="I84" s="164" t="s">
        <v>420</v>
      </c>
      <c r="J84" s="103">
        <v>6</v>
      </c>
      <c r="K84" s="106"/>
      <c r="L84" s="134">
        <f t="shared" si="2"/>
        <v>0</v>
      </c>
      <c r="M84" s="135"/>
      <c r="N84" s="136"/>
    </row>
    <row r="85" spans="1:14" ht="15" customHeight="1">
      <c r="A85" s="250" t="s">
        <v>12</v>
      </c>
      <c r="B85" s="248" t="s">
        <v>170</v>
      </c>
      <c r="C85" s="252" t="s">
        <v>70</v>
      </c>
      <c r="D85" s="252">
        <v>45</v>
      </c>
      <c r="E85" s="109"/>
      <c r="F85" s="135"/>
      <c r="G85" s="101">
        <v>78</v>
      </c>
      <c r="H85" s="103" t="s">
        <v>424</v>
      </c>
      <c r="I85" s="164" t="s">
        <v>66</v>
      </c>
      <c r="J85" s="103">
        <v>2</v>
      </c>
      <c r="K85" s="106"/>
      <c r="L85" s="134">
        <f t="shared" si="2"/>
        <v>0</v>
      </c>
      <c r="M85" s="135"/>
      <c r="N85" s="136"/>
    </row>
    <row r="86" spans="1:14" ht="16.5" thickBot="1">
      <c r="A86" s="251"/>
      <c r="B86" s="249"/>
      <c r="C86" s="253"/>
      <c r="D86" s="253"/>
      <c r="E86" s="109"/>
      <c r="F86" s="135"/>
      <c r="G86" s="160">
        <v>79</v>
      </c>
      <c r="H86" s="166" t="s">
        <v>425</v>
      </c>
      <c r="I86" s="167" t="s">
        <v>66</v>
      </c>
      <c r="J86" s="166">
        <v>10</v>
      </c>
      <c r="K86" s="107"/>
      <c r="L86" s="168">
        <f t="shared" si="2"/>
        <v>0</v>
      </c>
      <c r="M86" s="135"/>
      <c r="N86" s="136"/>
    </row>
    <row r="87" spans="5:14" ht="16.5" thickBot="1">
      <c r="E87" s="158"/>
      <c r="F87" s="159"/>
      <c r="G87" s="154" t="s">
        <v>426</v>
      </c>
      <c r="H87" s="172" t="s">
        <v>427</v>
      </c>
      <c r="I87" s="125"/>
      <c r="J87" s="155"/>
      <c r="K87" s="155"/>
      <c r="L87" s="156"/>
      <c r="M87" s="135"/>
      <c r="N87" s="136"/>
    </row>
    <row r="88" spans="1:14" ht="15.75">
      <c r="A88" s="141"/>
      <c r="B88" s="254" t="s">
        <v>58</v>
      </c>
      <c r="C88" s="255"/>
      <c r="D88" s="256"/>
      <c r="E88" s="109"/>
      <c r="F88" s="135"/>
      <c r="G88" s="160"/>
      <c r="H88" s="173" t="s">
        <v>71</v>
      </c>
      <c r="I88" s="174"/>
      <c r="J88" s="163"/>
      <c r="K88" s="163"/>
      <c r="L88" s="134"/>
      <c r="M88" s="135"/>
      <c r="N88" s="136"/>
    </row>
    <row r="89" spans="1:14" ht="15.75">
      <c r="A89" s="141">
        <v>1</v>
      </c>
      <c r="B89" s="98" t="s">
        <v>59</v>
      </c>
      <c r="C89" s="104" t="s">
        <v>539</v>
      </c>
      <c r="D89" s="104">
        <v>2</v>
      </c>
      <c r="E89" s="109"/>
      <c r="F89" s="135"/>
      <c r="G89" s="101">
        <v>80</v>
      </c>
      <c r="H89" s="137" t="s">
        <v>72</v>
      </c>
      <c r="I89" s="175" t="s">
        <v>95</v>
      </c>
      <c r="J89" s="106">
        <v>103</v>
      </c>
      <c r="K89" s="106"/>
      <c r="L89" s="134">
        <f t="shared" si="2"/>
        <v>0</v>
      </c>
      <c r="M89" s="135"/>
      <c r="N89" s="136"/>
    </row>
    <row r="90" spans="1:14" ht="15.75">
      <c r="A90" s="141" t="s">
        <v>174</v>
      </c>
      <c r="B90" s="98" t="s">
        <v>479</v>
      </c>
      <c r="C90" s="104" t="s">
        <v>68</v>
      </c>
      <c r="D90" s="104">
        <v>1</v>
      </c>
      <c r="E90" s="109"/>
      <c r="F90" s="135"/>
      <c r="G90" s="101">
        <v>81</v>
      </c>
      <c r="H90" s="137" t="s">
        <v>428</v>
      </c>
      <c r="I90" s="175" t="s">
        <v>95</v>
      </c>
      <c r="J90" s="106">
        <v>10</v>
      </c>
      <c r="K90" s="106"/>
      <c r="L90" s="134">
        <f t="shared" si="2"/>
        <v>0</v>
      </c>
      <c r="M90" s="135"/>
      <c r="N90" s="136"/>
    </row>
    <row r="91" spans="1:14" ht="15.75">
      <c r="A91" s="141">
        <v>3</v>
      </c>
      <c r="B91" s="98" t="s">
        <v>60</v>
      </c>
      <c r="C91" s="104" t="s">
        <v>68</v>
      </c>
      <c r="D91" s="104">
        <v>1</v>
      </c>
      <c r="E91" s="109"/>
      <c r="F91" s="135"/>
      <c r="G91" s="101">
        <v>82</v>
      </c>
      <c r="H91" s="137" t="s">
        <v>429</v>
      </c>
      <c r="I91" s="175" t="s">
        <v>95</v>
      </c>
      <c r="J91" s="106">
        <v>93</v>
      </c>
      <c r="K91" s="106"/>
      <c r="L91" s="134">
        <f t="shared" si="2"/>
        <v>0</v>
      </c>
      <c r="M91" s="135"/>
      <c r="N91" s="136"/>
    </row>
    <row r="92" spans="1:14" ht="15.75">
      <c r="A92" s="141">
        <v>4</v>
      </c>
      <c r="B92" s="98" t="s">
        <v>61</v>
      </c>
      <c r="C92" s="104" t="s">
        <v>68</v>
      </c>
      <c r="D92" s="104">
        <v>1</v>
      </c>
      <c r="E92" s="109"/>
      <c r="F92" s="135"/>
      <c r="G92" s="101">
        <v>83</v>
      </c>
      <c r="H92" s="137" t="s">
        <v>73</v>
      </c>
      <c r="I92" s="175" t="s">
        <v>95</v>
      </c>
      <c r="J92" s="106">
        <v>103</v>
      </c>
      <c r="K92" s="106"/>
      <c r="L92" s="134">
        <f t="shared" si="2"/>
        <v>0</v>
      </c>
      <c r="M92" s="135"/>
      <c r="N92" s="136"/>
    </row>
    <row r="93" spans="1:14" ht="15.75">
      <c r="A93" s="141">
        <v>5</v>
      </c>
      <c r="B93" s="98" t="s">
        <v>480</v>
      </c>
      <c r="C93" s="104" t="s">
        <v>68</v>
      </c>
      <c r="D93" s="104">
        <v>1</v>
      </c>
      <c r="E93" s="109"/>
      <c r="F93" s="135"/>
      <c r="G93" s="101">
        <v>84</v>
      </c>
      <c r="H93" s="137" t="s">
        <v>430</v>
      </c>
      <c r="I93" s="175" t="s">
        <v>95</v>
      </c>
      <c r="J93" s="106">
        <v>32</v>
      </c>
      <c r="K93" s="106"/>
      <c r="L93" s="134">
        <f t="shared" si="2"/>
        <v>0</v>
      </c>
      <c r="M93" s="135"/>
      <c r="N93" s="136"/>
    </row>
    <row r="94" spans="1:14" ht="15.75">
      <c r="A94" s="141" t="s">
        <v>175</v>
      </c>
      <c r="B94" s="98" t="s">
        <v>62</v>
      </c>
      <c r="C94" s="104" t="s">
        <v>69</v>
      </c>
      <c r="D94" s="104">
        <v>1</v>
      </c>
      <c r="E94" s="109"/>
      <c r="F94" s="135"/>
      <c r="G94" s="101">
        <v>85</v>
      </c>
      <c r="H94" s="137" t="s">
        <v>431</v>
      </c>
      <c r="I94" s="175" t="s">
        <v>95</v>
      </c>
      <c r="J94" s="106">
        <v>20</v>
      </c>
      <c r="K94" s="106"/>
      <c r="L94" s="134">
        <f t="shared" si="2"/>
        <v>0</v>
      </c>
      <c r="M94" s="135"/>
      <c r="N94" s="136"/>
    </row>
    <row r="95" spans="1:14" ht="15.75">
      <c r="A95" s="141" t="s">
        <v>162</v>
      </c>
      <c r="B95" s="98" t="s">
        <v>63</v>
      </c>
      <c r="C95" s="104" t="s">
        <v>67</v>
      </c>
      <c r="D95" s="104">
        <v>3</v>
      </c>
      <c r="E95" s="109"/>
      <c r="F95" s="135"/>
      <c r="G95" s="101">
        <v>86</v>
      </c>
      <c r="H95" s="137" t="s">
        <v>432</v>
      </c>
      <c r="I95" s="175" t="s">
        <v>95</v>
      </c>
      <c r="J95" s="106">
        <v>12</v>
      </c>
      <c r="K95" s="106"/>
      <c r="L95" s="134">
        <f t="shared" si="2"/>
        <v>0</v>
      </c>
      <c r="M95" s="135"/>
      <c r="N95" s="136"/>
    </row>
    <row r="96" spans="1:14" ht="15.75">
      <c r="A96" s="141" t="s">
        <v>10</v>
      </c>
      <c r="B96" s="98" t="s">
        <v>176</v>
      </c>
      <c r="C96" s="104" t="s">
        <v>95</v>
      </c>
      <c r="D96" s="104">
        <v>1</v>
      </c>
      <c r="E96" s="109"/>
      <c r="F96" s="135"/>
      <c r="G96" s="101">
        <v>87</v>
      </c>
      <c r="H96" s="137" t="s">
        <v>433</v>
      </c>
      <c r="I96" s="175" t="s">
        <v>95</v>
      </c>
      <c r="J96" s="106">
        <v>32</v>
      </c>
      <c r="K96" s="106"/>
      <c r="L96" s="134">
        <f t="shared" si="2"/>
        <v>0</v>
      </c>
      <c r="M96" s="135"/>
      <c r="N96" s="136"/>
    </row>
    <row r="97" spans="1:14" ht="15.75">
      <c r="A97" s="141" t="s">
        <v>11</v>
      </c>
      <c r="B97" s="98" t="s">
        <v>177</v>
      </c>
      <c r="C97" s="104" t="s">
        <v>95</v>
      </c>
      <c r="D97" s="104">
        <v>1</v>
      </c>
      <c r="E97" s="109"/>
      <c r="F97" s="135"/>
      <c r="G97" s="101"/>
      <c r="H97" s="176" t="s">
        <v>74</v>
      </c>
      <c r="I97" s="175"/>
      <c r="J97" s="106"/>
      <c r="K97" s="106"/>
      <c r="L97" s="134"/>
      <c r="M97" s="135"/>
      <c r="N97" s="136"/>
    </row>
    <row r="98" spans="1:14" ht="15.75">
      <c r="A98" s="141" t="s">
        <v>12</v>
      </c>
      <c r="B98" s="98" t="s">
        <v>51</v>
      </c>
      <c r="C98" s="104" t="s">
        <v>95</v>
      </c>
      <c r="D98" s="104">
        <v>1</v>
      </c>
      <c r="E98" s="109"/>
      <c r="F98" s="135"/>
      <c r="G98" s="101">
        <v>88</v>
      </c>
      <c r="H98" s="137" t="s">
        <v>434</v>
      </c>
      <c r="I98" s="175" t="s">
        <v>97</v>
      </c>
      <c r="J98" s="106">
        <v>25</v>
      </c>
      <c r="K98" s="106"/>
      <c r="L98" s="134">
        <f t="shared" si="2"/>
        <v>0</v>
      </c>
      <c r="M98" s="135"/>
      <c r="N98" s="136"/>
    </row>
    <row r="99" spans="1:14" ht="15.75">
      <c r="A99" s="141" t="s">
        <v>13</v>
      </c>
      <c r="B99" s="98" t="s">
        <v>178</v>
      </c>
      <c r="C99" s="104" t="s">
        <v>95</v>
      </c>
      <c r="D99" s="104">
        <v>1</v>
      </c>
      <c r="E99" s="109"/>
      <c r="F99" s="135"/>
      <c r="G99" s="101">
        <v>89</v>
      </c>
      <c r="H99" s="137" t="s">
        <v>435</v>
      </c>
      <c r="I99" s="175" t="s">
        <v>97</v>
      </c>
      <c r="J99" s="106">
        <v>25</v>
      </c>
      <c r="K99" s="106"/>
      <c r="L99" s="134">
        <f t="shared" si="2"/>
        <v>0</v>
      </c>
      <c r="M99" s="135"/>
      <c r="N99" s="136"/>
    </row>
    <row r="100" spans="1:14" ht="15.75">
      <c r="A100" s="141"/>
      <c r="B100" s="177" t="s">
        <v>142</v>
      </c>
      <c r="C100" s="104"/>
      <c r="D100" s="104"/>
      <c r="E100" s="109"/>
      <c r="F100" s="135"/>
      <c r="G100" s="101">
        <v>90</v>
      </c>
      <c r="H100" s="137" t="s">
        <v>436</v>
      </c>
      <c r="I100" s="175" t="s">
        <v>97</v>
      </c>
      <c r="J100" s="106">
        <v>35</v>
      </c>
      <c r="K100" s="106"/>
      <c r="L100" s="134">
        <f t="shared" si="2"/>
        <v>0</v>
      </c>
      <c r="M100" s="135"/>
      <c r="N100" s="136"/>
    </row>
    <row r="101" spans="1:14" ht="15.75" customHeight="1">
      <c r="A101" s="178"/>
      <c r="B101" s="245" t="s">
        <v>179</v>
      </c>
      <c r="C101" s="246"/>
      <c r="D101" s="247"/>
      <c r="E101" s="109"/>
      <c r="F101" s="135"/>
      <c r="G101" s="101">
        <v>91</v>
      </c>
      <c r="H101" s="137" t="s">
        <v>437</v>
      </c>
      <c r="I101" s="175" t="s">
        <v>97</v>
      </c>
      <c r="J101" s="106">
        <v>35</v>
      </c>
      <c r="K101" s="106"/>
      <c r="L101" s="134">
        <f t="shared" si="2"/>
        <v>0</v>
      </c>
      <c r="M101" s="135"/>
      <c r="N101" s="136"/>
    </row>
    <row r="102" spans="1:14" ht="15.75">
      <c r="A102" s="141" t="s">
        <v>1</v>
      </c>
      <c r="B102" s="98" t="s">
        <v>180</v>
      </c>
      <c r="C102" s="104" t="s">
        <v>135</v>
      </c>
      <c r="D102" s="104">
        <v>1</v>
      </c>
      <c r="E102" s="109"/>
      <c r="F102" s="135"/>
      <c r="G102" s="101">
        <v>92</v>
      </c>
      <c r="H102" s="137" t="s">
        <v>75</v>
      </c>
      <c r="I102" s="175" t="s">
        <v>95</v>
      </c>
      <c r="J102" s="106">
        <v>4</v>
      </c>
      <c r="K102" s="106"/>
      <c r="L102" s="134">
        <f t="shared" si="2"/>
        <v>0</v>
      </c>
      <c r="M102" s="135"/>
      <c r="N102" s="136"/>
    </row>
    <row r="103" spans="1:14" ht="15.75">
      <c r="A103" s="141" t="s">
        <v>4</v>
      </c>
      <c r="B103" s="98" t="s">
        <v>181</v>
      </c>
      <c r="C103" s="104" t="s">
        <v>136</v>
      </c>
      <c r="D103" s="104">
        <v>3</v>
      </c>
      <c r="E103" s="109"/>
      <c r="F103" s="135"/>
      <c r="G103" s="101">
        <v>93</v>
      </c>
      <c r="H103" s="137" t="s">
        <v>438</v>
      </c>
      <c r="I103" s="175" t="s">
        <v>95</v>
      </c>
      <c r="J103" s="106">
        <v>12</v>
      </c>
      <c r="K103" s="106"/>
      <c r="L103" s="134">
        <f t="shared" si="2"/>
        <v>0</v>
      </c>
      <c r="M103" s="135"/>
      <c r="N103" s="136"/>
    </row>
    <row r="104" spans="1:14" ht="15.75">
      <c r="A104" s="141" t="s">
        <v>5</v>
      </c>
      <c r="B104" s="98" t="s">
        <v>182</v>
      </c>
      <c r="C104" s="104" t="s">
        <v>136</v>
      </c>
      <c r="D104" s="104">
        <v>4</v>
      </c>
      <c r="E104" s="109"/>
      <c r="F104" s="135"/>
      <c r="G104" s="101"/>
      <c r="H104" s="176" t="s">
        <v>76</v>
      </c>
      <c r="I104" s="175"/>
      <c r="J104" s="106"/>
      <c r="K104" s="106"/>
      <c r="L104" s="134"/>
      <c r="M104" s="135"/>
      <c r="N104" s="136"/>
    </row>
    <row r="105" spans="1:14" ht="15.75">
      <c r="A105" s="141" t="s">
        <v>6</v>
      </c>
      <c r="B105" s="98" t="s">
        <v>183</v>
      </c>
      <c r="C105" s="104" t="s">
        <v>136</v>
      </c>
      <c r="D105" s="104">
        <v>7</v>
      </c>
      <c r="E105" s="109"/>
      <c r="F105" s="135"/>
      <c r="G105" s="101">
        <v>94</v>
      </c>
      <c r="H105" s="137" t="s">
        <v>77</v>
      </c>
      <c r="I105" s="175" t="s">
        <v>95</v>
      </c>
      <c r="J105" s="106">
        <v>129</v>
      </c>
      <c r="K105" s="106"/>
      <c r="L105" s="134">
        <f t="shared" si="2"/>
        <v>0</v>
      </c>
      <c r="M105" s="135"/>
      <c r="N105" s="136"/>
    </row>
    <row r="106" spans="1:14" ht="15.75">
      <c r="A106" s="141" t="s">
        <v>7</v>
      </c>
      <c r="B106" s="98" t="s">
        <v>184</v>
      </c>
      <c r="C106" s="104" t="s">
        <v>136</v>
      </c>
      <c r="D106" s="104">
        <v>4</v>
      </c>
      <c r="E106" s="109"/>
      <c r="F106" s="135"/>
      <c r="G106" s="101">
        <v>95</v>
      </c>
      <c r="H106" s="137" t="s">
        <v>78</v>
      </c>
      <c r="I106" s="175" t="s">
        <v>95</v>
      </c>
      <c r="J106" s="106">
        <v>120</v>
      </c>
      <c r="K106" s="106"/>
      <c r="L106" s="134">
        <f t="shared" si="2"/>
        <v>0</v>
      </c>
      <c r="M106" s="135"/>
      <c r="N106" s="136"/>
    </row>
    <row r="107" spans="1:14" ht="15.75">
      <c r="A107" s="141" t="s">
        <v>8</v>
      </c>
      <c r="B107" s="98" t="s">
        <v>185</v>
      </c>
      <c r="C107" s="104" t="s">
        <v>140</v>
      </c>
      <c r="D107" s="104">
        <v>1</v>
      </c>
      <c r="E107" s="109"/>
      <c r="F107" s="135"/>
      <c r="G107" s="101">
        <v>96</v>
      </c>
      <c r="H107" s="137" t="s">
        <v>439</v>
      </c>
      <c r="I107" s="175" t="s">
        <v>95</v>
      </c>
      <c r="J107" s="106">
        <v>9</v>
      </c>
      <c r="K107" s="106"/>
      <c r="L107" s="134">
        <f t="shared" si="2"/>
        <v>0</v>
      </c>
      <c r="M107" s="135"/>
      <c r="N107" s="136"/>
    </row>
    <row r="108" spans="1:14" ht="15.75">
      <c r="A108" s="141" t="s">
        <v>10</v>
      </c>
      <c r="B108" s="98" t="s">
        <v>186</v>
      </c>
      <c r="C108" s="104" t="s">
        <v>140</v>
      </c>
      <c r="D108" s="104">
        <v>2</v>
      </c>
      <c r="E108" s="109"/>
      <c r="F108" s="135"/>
      <c r="G108" s="101">
        <v>97</v>
      </c>
      <c r="H108" s="137" t="s">
        <v>79</v>
      </c>
      <c r="I108" s="175" t="s">
        <v>95</v>
      </c>
      <c r="J108" s="106">
        <v>15</v>
      </c>
      <c r="K108" s="106"/>
      <c r="L108" s="134">
        <f t="shared" si="2"/>
        <v>0</v>
      </c>
      <c r="M108" s="135"/>
      <c r="N108" s="136"/>
    </row>
    <row r="109" spans="1:14" ht="15.75">
      <c r="A109" s="141" t="s">
        <v>11</v>
      </c>
      <c r="B109" s="98" t="s">
        <v>187</v>
      </c>
      <c r="C109" s="104" t="s">
        <v>140</v>
      </c>
      <c r="D109" s="104">
        <v>1</v>
      </c>
      <c r="E109" s="109"/>
      <c r="F109" s="135"/>
      <c r="G109" s="101">
        <v>98</v>
      </c>
      <c r="H109" s="137" t="s">
        <v>80</v>
      </c>
      <c r="I109" s="175" t="s">
        <v>95</v>
      </c>
      <c r="J109" s="106">
        <v>129</v>
      </c>
      <c r="K109" s="106"/>
      <c r="L109" s="134">
        <f t="shared" si="2"/>
        <v>0</v>
      </c>
      <c r="M109" s="135"/>
      <c r="N109" s="136"/>
    </row>
    <row r="110" spans="1:14" ht="15.75">
      <c r="A110" s="141" t="s">
        <v>12</v>
      </c>
      <c r="B110" s="98" t="s">
        <v>188</v>
      </c>
      <c r="C110" s="104" t="s">
        <v>140</v>
      </c>
      <c r="D110" s="104">
        <v>8</v>
      </c>
      <c r="E110" s="109"/>
      <c r="F110" s="135"/>
      <c r="G110" s="101">
        <v>99</v>
      </c>
      <c r="H110" s="137" t="s">
        <v>81</v>
      </c>
      <c r="I110" s="175" t="s">
        <v>95</v>
      </c>
      <c r="J110" s="106">
        <v>5</v>
      </c>
      <c r="K110" s="106"/>
      <c r="L110" s="134">
        <f t="shared" si="2"/>
        <v>0</v>
      </c>
      <c r="M110" s="135"/>
      <c r="N110" s="136"/>
    </row>
    <row r="111" spans="1:14" ht="15.75">
      <c r="A111" s="141" t="s">
        <v>13</v>
      </c>
      <c r="B111" s="98" t="s">
        <v>189</v>
      </c>
      <c r="C111" s="104" t="s">
        <v>140</v>
      </c>
      <c r="D111" s="104">
        <v>1</v>
      </c>
      <c r="E111" s="109"/>
      <c r="F111" s="135"/>
      <c r="G111" s="101">
        <v>100</v>
      </c>
      <c r="H111" s="137" t="s">
        <v>275</v>
      </c>
      <c r="I111" s="175" t="s">
        <v>95</v>
      </c>
      <c r="J111" s="106">
        <v>1</v>
      </c>
      <c r="K111" s="106"/>
      <c r="L111" s="134">
        <f t="shared" si="2"/>
        <v>0</v>
      </c>
      <c r="M111" s="135"/>
      <c r="N111" s="136"/>
    </row>
    <row r="112" spans="1:14" ht="15.75">
      <c r="A112" s="141" t="s">
        <v>14</v>
      </c>
      <c r="B112" s="98" t="s">
        <v>190</v>
      </c>
      <c r="C112" s="104" t="s">
        <v>140</v>
      </c>
      <c r="D112" s="104">
        <v>1</v>
      </c>
      <c r="E112" s="109"/>
      <c r="F112" s="135"/>
      <c r="G112" s="101"/>
      <c r="H112" s="176" t="s">
        <v>440</v>
      </c>
      <c r="I112" s="175"/>
      <c r="J112" s="106"/>
      <c r="K112" s="106"/>
      <c r="L112" s="134"/>
      <c r="M112" s="135"/>
      <c r="N112" s="136"/>
    </row>
    <row r="113" spans="1:14" ht="15.75">
      <c r="A113" s="141" t="s">
        <v>15</v>
      </c>
      <c r="B113" s="98" t="s">
        <v>191</v>
      </c>
      <c r="C113" s="104" t="s">
        <v>140</v>
      </c>
      <c r="D113" s="104">
        <v>1</v>
      </c>
      <c r="E113" s="109"/>
      <c r="F113" s="135"/>
      <c r="G113" s="101"/>
      <c r="H113" s="137" t="s">
        <v>82</v>
      </c>
      <c r="I113" s="175"/>
      <c r="J113" s="106"/>
      <c r="K113" s="106"/>
      <c r="L113" s="134"/>
      <c r="M113" s="135"/>
      <c r="N113" s="136"/>
    </row>
    <row r="114" spans="1:14" ht="15.75">
      <c r="A114" s="141" t="s">
        <v>16</v>
      </c>
      <c r="B114" s="98" t="s">
        <v>192</v>
      </c>
      <c r="C114" s="104" t="s">
        <v>140</v>
      </c>
      <c r="D114" s="104">
        <v>4</v>
      </c>
      <c r="E114" s="109"/>
      <c r="F114" s="135"/>
      <c r="G114" s="101">
        <v>101</v>
      </c>
      <c r="H114" s="137" t="s">
        <v>494</v>
      </c>
      <c r="I114" s="175" t="s">
        <v>97</v>
      </c>
      <c r="J114" s="106">
        <v>120</v>
      </c>
      <c r="K114" s="106"/>
      <c r="L114" s="134">
        <f t="shared" si="2"/>
        <v>0</v>
      </c>
      <c r="M114" s="135"/>
      <c r="N114" s="136"/>
    </row>
    <row r="115" spans="1:14" ht="15.75">
      <c r="A115" s="141" t="s">
        <v>17</v>
      </c>
      <c r="B115" s="98" t="s">
        <v>193</v>
      </c>
      <c r="C115" s="104" t="s">
        <v>140</v>
      </c>
      <c r="D115" s="104">
        <v>2</v>
      </c>
      <c r="E115" s="109"/>
      <c r="F115" s="135"/>
      <c r="G115" s="101">
        <v>102</v>
      </c>
      <c r="H115" s="137" t="s">
        <v>493</v>
      </c>
      <c r="I115" s="175" t="s">
        <v>95</v>
      </c>
      <c r="J115" s="106">
        <v>120</v>
      </c>
      <c r="K115" s="106"/>
      <c r="L115" s="134">
        <f t="shared" si="2"/>
        <v>0</v>
      </c>
      <c r="M115" s="135"/>
      <c r="N115" s="136"/>
    </row>
    <row r="116" spans="1:14" ht="15.75">
      <c r="A116" s="141" t="s">
        <v>18</v>
      </c>
      <c r="B116" s="98" t="s">
        <v>298</v>
      </c>
      <c r="C116" s="104" t="s">
        <v>136</v>
      </c>
      <c r="D116" s="104">
        <v>40</v>
      </c>
      <c r="E116" s="109"/>
      <c r="F116" s="135"/>
      <c r="G116" s="101">
        <v>103</v>
      </c>
      <c r="H116" s="137" t="s">
        <v>492</v>
      </c>
      <c r="I116" s="175" t="s">
        <v>95</v>
      </c>
      <c r="J116" s="106">
        <v>1</v>
      </c>
      <c r="K116" s="106"/>
      <c r="L116" s="134">
        <f t="shared" si="2"/>
        <v>0</v>
      </c>
      <c r="M116" s="135"/>
      <c r="N116" s="136"/>
    </row>
    <row r="117" spans="1:14" ht="15.75">
      <c r="A117" s="141"/>
      <c r="B117" s="98"/>
      <c r="C117" s="104"/>
      <c r="D117" s="104"/>
      <c r="E117" s="109"/>
      <c r="F117" s="135"/>
      <c r="G117" s="101"/>
      <c r="H117" s="176" t="s">
        <v>496</v>
      </c>
      <c r="I117" s="175"/>
      <c r="J117" s="106"/>
      <c r="K117" s="106"/>
      <c r="L117" s="134"/>
      <c r="M117" s="135"/>
      <c r="N117" s="136"/>
    </row>
    <row r="118" spans="1:14" ht="15.75">
      <c r="A118" s="141" t="s">
        <v>19</v>
      </c>
      <c r="B118" s="98" t="s">
        <v>299</v>
      </c>
      <c r="C118" s="104" t="s">
        <v>136</v>
      </c>
      <c r="D118" s="104">
        <v>40</v>
      </c>
      <c r="E118" s="109"/>
      <c r="F118" s="135"/>
      <c r="G118" s="101">
        <v>104</v>
      </c>
      <c r="H118" s="137" t="s">
        <v>83</v>
      </c>
      <c r="I118" s="175" t="s">
        <v>95</v>
      </c>
      <c r="J118" s="106">
        <v>1</v>
      </c>
      <c r="K118" s="106"/>
      <c r="L118" s="134">
        <f t="shared" si="2"/>
        <v>0</v>
      </c>
      <c r="M118" s="135"/>
      <c r="N118" s="136"/>
    </row>
    <row r="119" spans="1:14" ht="15.75">
      <c r="A119" s="141" t="s">
        <v>20</v>
      </c>
      <c r="B119" s="98" t="s">
        <v>300</v>
      </c>
      <c r="C119" s="104" t="s">
        <v>140</v>
      </c>
      <c r="D119" s="104">
        <v>40</v>
      </c>
      <c r="E119" s="109"/>
      <c r="F119" s="135"/>
      <c r="G119" s="101">
        <v>105</v>
      </c>
      <c r="H119" s="137" t="s">
        <v>495</v>
      </c>
      <c r="I119" s="175" t="s">
        <v>95</v>
      </c>
      <c r="J119" s="106">
        <v>1</v>
      </c>
      <c r="K119" s="106"/>
      <c r="L119" s="134">
        <f t="shared" si="2"/>
        <v>0</v>
      </c>
      <c r="M119" s="135"/>
      <c r="N119" s="136"/>
    </row>
    <row r="120" spans="5:14" ht="15.75">
      <c r="E120" s="109"/>
      <c r="F120" s="135"/>
      <c r="G120" s="101">
        <v>106</v>
      </c>
      <c r="H120" s="137" t="s">
        <v>84</v>
      </c>
      <c r="I120" s="175" t="s">
        <v>97</v>
      </c>
      <c r="J120" s="106">
        <v>60</v>
      </c>
      <c r="K120" s="106"/>
      <c r="L120" s="134">
        <f t="shared" si="2"/>
        <v>0</v>
      </c>
      <c r="M120" s="135"/>
      <c r="N120" s="136"/>
    </row>
    <row r="121" spans="1:14" ht="15.75" customHeight="1">
      <c r="A121" s="178"/>
      <c r="B121" s="245" t="s">
        <v>323</v>
      </c>
      <c r="C121" s="246"/>
      <c r="D121" s="247"/>
      <c r="E121" s="109"/>
      <c r="F121" s="135"/>
      <c r="G121" s="101">
        <v>107</v>
      </c>
      <c r="H121" s="137" t="s">
        <v>85</v>
      </c>
      <c r="I121" s="175" t="s">
        <v>95</v>
      </c>
      <c r="J121" s="106">
        <v>30</v>
      </c>
      <c r="K121" s="106"/>
      <c r="L121" s="134">
        <f t="shared" si="2"/>
        <v>0</v>
      </c>
      <c r="M121" s="135"/>
      <c r="N121" s="136"/>
    </row>
    <row r="122" spans="1:14" ht="15.75">
      <c r="A122" s="250" t="s">
        <v>1</v>
      </c>
      <c r="B122" s="98" t="s">
        <v>194</v>
      </c>
      <c r="C122" s="252" t="s">
        <v>90</v>
      </c>
      <c r="D122" s="252">
        <v>76</v>
      </c>
      <c r="E122" s="109"/>
      <c r="F122" s="135"/>
      <c r="G122" s="101">
        <v>108</v>
      </c>
      <c r="H122" s="137" t="s">
        <v>86</v>
      </c>
      <c r="I122" s="175" t="s">
        <v>97</v>
      </c>
      <c r="J122" s="106">
        <v>60</v>
      </c>
      <c r="K122" s="106"/>
      <c r="L122" s="134">
        <f t="shared" si="2"/>
        <v>0</v>
      </c>
      <c r="M122" s="135"/>
      <c r="N122" s="136"/>
    </row>
    <row r="123" spans="1:14" ht="15.75">
      <c r="A123" s="251"/>
      <c r="B123" s="98" t="s">
        <v>301</v>
      </c>
      <c r="C123" s="253"/>
      <c r="D123" s="253"/>
      <c r="E123" s="109"/>
      <c r="F123" s="135"/>
      <c r="G123" s="101">
        <v>109</v>
      </c>
      <c r="H123" s="137" t="s">
        <v>87</v>
      </c>
      <c r="I123" s="175" t="s">
        <v>95</v>
      </c>
      <c r="J123" s="106">
        <v>2</v>
      </c>
      <c r="K123" s="106"/>
      <c r="L123" s="134">
        <f aca="true" t="shared" si="3" ref="L123:L182">J123*K123</f>
        <v>0</v>
      </c>
      <c r="M123" s="135"/>
      <c r="N123" s="136"/>
    </row>
    <row r="124" spans="1:14" ht="15.75">
      <c r="A124" s="141" t="s">
        <v>3</v>
      </c>
      <c r="B124" s="98" t="s">
        <v>302</v>
      </c>
      <c r="C124" s="104" t="s">
        <v>136</v>
      </c>
      <c r="D124" s="104">
        <v>36</v>
      </c>
      <c r="E124" s="109"/>
      <c r="F124" s="135"/>
      <c r="G124" s="101">
        <v>110</v>
      </c>
      <c r="H124" s="137" t="s">
        <v>441</v>
      </c>
      <c r="I124" s="175" t="s">
        <v>95</v>
      </c>
      <c r="J124" s="106">
        <v>2</v>
      </c>
      <c r="K124" s="106"/>
      <c r="L124" s="134">
        <f t="shared" si="3"/>
        <v>0</v>
      </c>
      <c r="M124" s="135"/>
      <c r="N124" s="136"/>
    </row>
    <row r="125" spans="1:14" ht="15.75">
      <c r="A125" s="141" t="s">
        <v>4</v>
      </c>
      <c r="B125" s="98" t="s">
        <v>303</v>
      </c>
      <c r="C125" s="104" t="s">
        <v>136</v>
      </c>
      <c r="D125" s="104">
        <v>18</v>
      </c>
      <c r="E125" s="109"/>
      <c r="F125" s="135"/>
      <c r="G125" s="101">
        <v>111</v>
      </c>
      <c r="H125" s="137" t="s">
        <v>489</v>
      </c>
      <c r="I125" s="175" t="s">
        <v>95</v>
      </c>
      <c r="J125" s="106">
        <v>2</v>
      </c>
      <c r="K125" s="106"/>
      <c r="L125" s="134">
        <f t="shared" si="3"/>
        <v>0</v>
      </c>
      <c r="M125" s="135"/>
      <c r="N125" s="136"/>
    </row>
    <row r="126" spans="1:14" ht="15.75">
      <c r="A126" s="141" t="s">
        <v>5</v>
      </c>
      <c r="B126" s="98" t="s">
        <v>304</v>
      </c>
      <c r="C126" s="104" t="s">
        <v>140</v>
      </c>
      <c r="D126" s="104">
        <v>10</v>
      </c>
      <c r="E126" s="109"/>
      <c r="F126" s="135"/>
      <c r="G126" s="101">
        <v>112</v>
      </c>
      <c r="H126" s="137" t="s">
        <v>490</v>
      </c>
      <c r="I126" s="175" t="s">
        <v>95</v>
      </c>
      <c r="J126" s="106">
        <v>2</v>
      </c>
      <c r="K126" s="106"/>
      <c r="L126" s="134">
        <f t="shared" si="3"/>
        <v>0</v>
      </c>
      <c r="M126" s="135"/>
      <c r="N126" s="136"/>
    </row>
    <row r="127" spans="1:14" ht="15.75">
      <c r="A127" s="141" t="s">
        <v>6</v>
      </c>
      <c r="B127" s="98" t="s">
        <v>324</v>
      </c>
      <c r="C127" s="104" t="s">
        <v>95</v>
      </c>
      <c r="D127" s="104">
        <v>2</v>
      </c>
      <c r="E127" s="109"/>
      <c r="F127" s="135"/>
      <c r="G127" s="101">
        <v>113</v>
      </c>
      <c r="H127" s="137" t="s">
        <v>491</v>
      </c>
      <c r="I127" s="175" t="s">
        <v>95</v>
      </c>
      <c r="J127" s="106">
        <v>2</v>
      </c>
      <c r="K127" s="106"/>
      <c r="L127" s="134">
        <f t="shared" si="3"/>
        <v>0</v>
      </c>
      <c r="M127" s="135"/>
      <c r="N127" s="136"/>
    </row>
    <row r="128" spans="1:14" ht="15.75">
      <c r="A128" s="141" t="s">
        <v>7</v>
      </c>
      <c r="B128" s="98" t="s">
        <v>325</v>
      </c>
      <c r="C128" s="104" t="s">
        <v>95</v>
      </c>
      <c r="D128" s="104">
        <v>4</v>
      </c>
      <c r="E128" s="109"/>
      <c r="F128" s="135"/>
      <c r="G128" s="101">
        <v>114</v>
      </c>
      <c r="H128" s="137" t="s">
        <v>88</v>
      </c>
      <c r="I128" s="175" t="s">
        <v>95</v>
      </c>
      <c r="J128" s="106">
        <v>10</v>
      </c>
      <c r="K128" s="106"/>
      <c r="L128" s="138">
        <f t="shared" si="3"/>
        <v>0</v>
      </c>
      <c r="M128" s="135"/>
      <c r="N128" s="136"/>
    </row>
    <row r="129" spans="1:14" ht="16.5" thickBot="1">
      <c r="A129" s="141" t="s">
        <v>8</v>
      </c>
      <c r="B129" s="98" t="s">
        <v>326</v>
      </c>
      <c r="C129" s="104" t="s">
        <v>95</v>
      </c>
      <c r="D129" s="104">
        <v>6</v>
      </c>
      <c r="E129" s="109"/>
      <c r="F129" s="135"/>
      <c r="G129" s="101">
        <v>115</v>
      </c>
      <c r="H129" s="179" t="s">
        <v>442</v>
      </c>
      <c r="I129" s="150" t="s">
        <v>95</v>
      </c>
      <c r="J129" s="107">
        <v>1</v>
      </c>
      <c r="K129" s="107"/>
      <c r="L129" s="180">
        <f t="shared" si="3"/>
        <v>0</v>
      </c>
      <c r="M129" s="135"/>
      <c r="N129" s="136"/>
    </row>
    <row r="130" spans="1:14" ht="16.5" thickBot="1">
      <c r="A130" s="141" t="s">
        <v>10</v>
      </c>
      <c r="B130" s="98" t="s">
        <v>305</v>
      </c>
      <c r="C130" s="104" t="s">
        <v>95</v>
      </c>
      <c r="D130" s="104" t="s">
        <v>30</v>
      </c>
      <c r="E130" s="109"/>
      <c r="F130" s="135"/>
      <c r="G130" s="154" t="s">
        <v>443</v>
      </c>
      <c r="H130" s="172" t="s">
        <v>444</v>
      </c>
      <c r="I130" s="125"/>
      <c r="J130" s="155"/>
      <c r="K130" s="155"/>
      <c r="L130" s="156"/>
      <c r="M130" s="135"/>
      <c r="N130" s="136"/>
    </row>
    <row r="131" spans="1:14" ht="15.75">
      <c r="A131" s="250" t="s">
        <v>11</v>
      </c>
      <c r="B131" s="98" t="s">
        <v>195</v>
      </c>
      <c r="C131" s="252" t="s">
        <v>95</v>
      </c>
      <c r="D131" s="252">
        <v>18</v>
      </c>
      <c r="E131" s="109"/>
      <c r="F131" s="135"/>
      <c r="G131" s="160"/>
      <c r="H131" s="181" t="s">
        <v>445</v>
      </c>
      <c r="I131" s="174"/>
      <c r="J131" s="163"/>
      <c r="K131" s="161"/>
      <c r="L131" s="134"/>
      <c r="M131" s="135"/>
      <c r="N131" s="136"/>
    </row>
    <row r="132" spans="1:14" ht="15.75">
      <c r="A132" s="251"/>
      <c r="B132" s="98" t="s">
        <v>196</v>
      </c>
      <c r="C132" s="253"/>
      <c r="D132" s="253"/>
      <c r="E132" s="109"/>
      <c r="F132" s="135"/>
      <c r="G132" s="182">
        <v>116</v>
      </c>
      <c r="H132" s="103" t="s">
        <v>278</v>
      </c>
      <c r="I132" s="164" t="s">
        <v>279</v>
      </c>
      <c r="J132" s="103">
        <v>600</v>
      </c>
      <c r="K132" s="103"/>
      <c r="L132" s="134">
        <f t="shared" si="3"/>
        <v>0</v>
      </c>
      <c r="M132" s="135"/>
      <c r="N132" s="136"/>
    </row>
    <row r="133" spans="1:14" ht="15.75">
      <c r="A133" s="141" t="s">
        <v>12</v>
      </c>
      <c r="B133" s="98" t="s">
        <v>203</v>
      </c>
      <c r="C133" s="104" t="s">
        <v>95</v>
      </c>
      <c r="D133" s="104">
        <v>10</v>
      </c>
      <c r="E133" s="109"/>
      <c r="F133" s="135"/>
      <c r="G133" s="182">
        <v>117</v>
      </c>
      <c r="H133" s="103" t="s">
        <v>280</v>
      </c>
      <c r="I133" s="164" t="s">
        <v>279</v>
      </c>
      <c r="J133" s="103">
        <v>300</v>
      </c>
      <c r="K133" s="103"/>
      <c r="L133" s="134">
        <f t="shared" si="3"/>
        <v>0</v>
      </c>
      <c r="M133" s="135"/>
      <c r="N133" s="136"/>
    </row>
    <row r="134" spans="1:14" ht="15.75">
      <c r="A134" s="141" t="s">
        <v>13</v>
      </c>
      <c r="B134" s="98" t="s">
        <v>204</v>
      </c>
      <c r="C134" s="104" t="s">
        <v>95</v>
      </c>
      <c r="D134" s="104">
        <v>2</v>
      </c>
      <c r="E134" s="109"/>
      <c r="F134" s="135"/>
      <c r="G134" s="182">
        <v>118</v>
      </c>
      <c r="H134" s="103" t="s">
        <v>281</v>
      </c>
      <c r="I134" s="164" t="s">
        <v>279</v>
      </c>
      <c r="J134" s="103">
        <v>10</v>
      </c>
      <c r="K134" s="103"/>
      <c r="L134" s="134">
        <f t="shared" si="3"/>
        <v>0</v>
      </c>
      <c r="M134" s="135"/>
      <c r="N134" s="136"/>
    </row>
    <row r="135" spans="1:14" ht="13.5" customHeight="1">
      <c r="A135" s="141" t="s">
        <v>15</v>
      </c>
      <c r="B135" s="98" t="s">
        <v>306</v>
      </c>
      <c r="C135" s="104" t="s">
        <v>90</v>
      </c>
      <c r="D135" s="104">
        <v>10</v>
      </c>
      <c r="E135" s="109"/>
      <c r="F135" s="135"/>
      <c r="G135" s="182">
        <v>119</v>
      </c>
      <c r="H135" s="103" t="s">
        <v>282</v>
      </c>
      <c r="I135" s="164" t="s">
        <v>95</v>
      </c>
      <c r="J135" s="103">
        <v>1</v>
      </c>
      <c r="K135" s="103"/>
      <c r="L135" s="134">
        <f t="shared" si="3"/>
        <v>0</v>
      </c>
      <c r="M135" s="135"/>
      <c r="N135" s="136"/>
    </row>
    <row r="136" spans="1:14" ht="15.75">
      <c r="A136" s="141" t="s">
        <v>16</v>
      </c>
      <c r="B136" s="98" t="s">
        <v>197</v>
      </c>
      <c r="C136" s="104" t="s">
        <v>135</v>
      </c>
      <c r="D136" s="104">
        <v>4</v>
      </c>
      <c r="E136" s="109"/>
      <c r="F136" s="135"/>
      <c r="G136" s="182">
        <v>120</v>
      </c>
      <c r="H136" s="103" t="s">
        <v>283</v>
      </c>
      <c r="I136" s="164" t="s">
        <v>95</v>
      </c>
      <c r="J136" s="103">
        <v>1</v>
      </c>
      <c r="K136" s="103"/>
      <c r="L136" s="134">
        <f t="shared" si="3"/>
        <v>0</v>
      </c>
      <c r="M136" s="135"/>
      <c r="N136" s="136"/>
    </row>
    <row r="137" spans="1:14" ht="15.75">
      <c r="A137" s="141" t="s">
        <v>17</v>
      </c>
      <c r="B137" s="98" t="s">
        <v>198</v>
      </c>
      <c r="C137" s="104" t="s">
        <v>139</v>
      </c>
      <c r="D137" s="104">
        <v>10</v>
      </c>
      <c r="E137" s="109"/>
      <c r="F137" s="135"/>
      <c r="G137" s="182">
        <v>121</v>
      </c>
      <c r="H137" s="103" t="s">
        <v>284</v>
      </c>
      <c r="I137" s="164" t="s">
        <v>95</v>
      </c>
      <c r="J137" s="103">
        <v>2</v>
      </c>
      <c r="K137" s="103"/>
      <c r="L137" s="134">
        <f t="shared" si="3"/>
        <v>0</v>
      </c>
      <c r="M137" s="135"/>
      <c r="N137" s="136"/>
    </row>
    <row r="138" spans="1:14" ht="25.5">
      <c r="A138" s="141" t="s">
        <v>18</v>
      </c>
      <c r="B138" s="98" t="s">
        <v>199</v>
      </c>
      <c r="C138" s="104" t="s">
        <v>137</v>
      </c>
      <c r="D138" s="104">
        <v>1</v>
      </c>
      <c r="E138" s="109"/>
      <c r="F138" s="135"/>
      <c r="G138" s="182">
        <v>122</v>
      </c>
      <c r="H138" s="103" t="s">
        <v>446</v>
      </c>
      <c r="I138" s="164" t="s">
        <v>95</v>
      </c>
      <c r="J138" s="103">
        <v>53</v>
      </c>
      <c r="K138" s="103"/>
      <c r="L138" s="134">
        <f t="shared" si="3"/>
        <v>0</v>
      </c>
      <c r="M138" s="135"/>
      <c r="N138" s="136"/>
    </row>
    <row r="139" spans="1:14" ht="25.5">
      <c r="A139" s="141" t="s">
        <v>19</v>
      </c>
      <c r="B139" s="98" t="s">
        <v>200</v>
      </c>
      <c r="C139" s="104" t="s">
        <v>140</v>
      </c>
      <c r="D139" s="104">
        <v>3</v>
      </c>
      <c r="E139" s="109"/>
      <c r="F139" s="135"/>
      <c r="G139" s="182">
        <v>123</v>
      </c>
      <c r="H139" s="103" t="s">
        <v>447</v>
      </c>
      <c r="I139" s="164" t="s">
        <v>95</v>
      </c>
      <c r="J139" s="103">
        <v>3</v>
      </c>
      <c r="K139" s="103"/>
      <c r="L139" s="134">
        <f t="shared" si="3"/>
        <v>0</v>
      </c>
      <c r="M139" s="135"/>
      <c r="N139" s="136"/>
    </row>
    <row r="140" spans="1:14" ht="25.5">
      <c r="A140" s="141" t="s">
        <v>20</v>
      </c>
      <c r="B140" s="98" t="s">
        <v>201</v>
      </c>
      <c r="C140" s="104" t="s">
        <v>307</v>
      </c>
      <c r="D140" s="104">
        <v>140</v>
      </c>
      <c r="E140" s="109"/>
      <c r="F140" s="135"/>
      <c r="G140" s="182">
        <v>124</v>
      </c>
      <c r="H140" s="103" t="s">
        <v>286</v>
      </c>
      <c r="I140" s="164" t="s">
        <v>95</v>
      </c>
      <c r="J140" s="103">
        <v>4</v>
      </c>
      <c r="K140" s="103"/>
      <c r="L140" s="134">
        <f t="shared" si="3"/>
        <v>0</v>
      </c>
      <c r="M140" s="135"/>
      <c r="N140" s="136"/>
    </row>
    <row r="141" spans="1:14" ht="25.5">
      <c r="A141" s="141" t="s">
        <v>21</v>
      </c>
      <c r="B141" s="98" t="s">
        <v>202</v>
      </c>
      <c r="C141" s="104" t="s">
        <v>135</v>
      </c>
      <c r="D141" s="104">
        <v>14</v>
      </c>
      <c r="E141" s="109"/>
      <c r="F141" s="135"/>
      <c r="G141" s="182">
        <v>125</v>
      </c>
      <c r="H141" s="103" t="s">
        <v>448</v>
      </c>
      <c r="I141" s="164" t="s">
        <v>95</v>
      </c>
      <c r="J141" s="103">
        <v>1</v>
      </c>
      <c r="K141" s="103"/>
      <c r="L141" s="134">
        <f t="shared" si="3"/>
        <v>0</v>
      </c>
      <c r="M141" s="135"/>
      <c r="N141" s="136"/>
    </row>
    <row r="142" spans="1:14" ht="15.75">
      <c r="A142" s="141"/>
      <c r="B142" s="98"/>
      <c r="C142" s="104"/>
      <c r="D142" s="104"/>
      <c r="E142" s="109"/>
      <c r="F142" s="135"/>
      <c r="G142" s="182">
        <v>126</v>
      </c>
      <c r="H142" s="103" t="s">
        <v>287</v>
      </c>
      <c r="I142" s="164" t="s">
        <v>95</v>
      </c>
      <c r="J142" s="103">
        <v>4</v>
      </c>
      <c r="K142" s="103"/>
      <c r="L142" s="134">
        <f t="shared" si="3"/>
        <v>0</v>
      </c>
      <c r="M142" s="135"/>
      <c r="N142" s="136"/>
    </row>
    <row r="143" spans="1:14" ht="15.75" customHeight="1">
      <c r="A143" s="178"/>
      <c r="B143" s="245" t="s">
        <v>327</v>
      </c>
      <c r="C143" s="246"/>
      <c r="D143" s="247"/>
      <c r="E143" s="109"/>
      <c r="F143" s="135"/>
      <c r="G143" s="182">
        <v>127</v>
      </c>
      <c r="H143" s="103" t="s">
        <v>288</v>
      </c>
      <c r="I143" s="164" t="s">
        <v>95</v>
      </c>
      <c r="J143" s="103">
        <v>1</v>
      </c>
      <c r="K143" s="103"/>
      <c r="L143" s="134">
        <f t="shared" si="3"/>
        <v>0</v>
      </c>
      <c r="M143" s="135"/>
      <c r="N143" s="136"/>
    </row>
    <row r="144" spans="1:14" ht="15.75">
      <c r="A144" s="250" t="s">
        <v>1</v>
      </c>
      <c r="B144" s="98" t="s">
        <v>194</v>
      </c>
      <c r="C144" s="252" t="s">
        <v>90</v>
      </c>
      <c r="D144" s="252">
        <v>185</v>
      </c>
      <c r="E144" s="109"/>
      <c r="F144" s="135"/>
      <c r="G144" s="182">
        <v>128</v>
      </c>
      <c r="H144" s="103" t="s">
        <v>289</v>
      </c>
      <c r="I144" s="164" t="s">
        <v>95</v>
      </c>
      <c r="J144" s="103">
        <v>8</v>
      </c>
      <c r="K144" s="103"/>
      <c r="L144" s="134">
        <f t="shared" si="3"/>
        <v>0</v>
      </c>
      <c r="M144" s="135"/>
      <c r="N144" s="136"/>
    </row>
    <row r="145" spans="1:14" ht="15.75">
      <c r="A145" s="251"/>
      <c r="B145" s="98" t="s">
        <v>301</v>
      </c>
      <c r="C145" s="253"/>
      <c r="D145" s="253"/>
      <c r="E145" s="109"/>
      <c r="F145" s="135"/>
      <c r="G145" s="182"/>
      <c r="H145" s="183" t="s">
        <v>497</v>
      </c>
      <c r="I145" s="164"/>
      <c r="J145" s="103"/>
      <c r="K145" s="103"/>
      <c r="L145" s="134"/>
      <c r="M145" s="135"/>
      <c r="N145" s="136"/>
    </row>
    <row r="146" spans="1:14" ht="15" customHeight="1">
      <c r="A146" s="141" t="s">
        <v>3</v>
      </c>
      <c r="B146" s="98" t="s">
        <v>302</v>
      </c>
      <c r="C146" s="104" t="s">
        <v>136</v>
      </c>
      <c r="D146" s="104">
        <v>72</v>
      </c>
      <c r="E146" s="109"/>
      <c r="F146" s="135"/>
      <c r="G146" s="182">
        <v>129</v>
      </c>
      <c r="H146" s="103" t="s">
        <v>282</v>
      </c>
      <c r="I146" s="164" t="s">
        <v>95</v>
      </c>
      <c r="J146" s="103">
        <v>1</v>
      </c>
      <c r="K146" s="103"/>
      <c r="L146" s="134">
        <f t="shared" si="3"/>
        <v>0</v>
      </c>
      <c r="M146" s="135"/>
      <c r="N146" s="136"/>
    </row>
    <row r="147" spans="1:14" ht="15.75">
      <c r="A147" s="141" t="s">
        <v>4</v>
      </c>
      <c r="B147" s="98" t="s">
        <v>303</v>
      </c>
      <c r="C147" s="104" t="s">
        <v>136</v>
      </c>
      <c r="D147" s="104">
        <v>18</v>
      </c>
      <c r="E147" s="109"/>
      <c r="F147" s="135"/>
      <c r="G147" s="182">
        <v>130</v>
      </c>
      <c r="H147" s="103" t="s">
        <v>283</v>
      </c>
      <c r="I147" s="164" t="s">
        <v>95</v>
      </c>
      <c r="J147" s="103">
        <v>1</v>
      </c>
      <c r="K147" s="103"/>
      <c r="L147" s="134">
        <f t="shared" si="3"/>
        <v>0</v>
      </c>
      <c r="M147" s="135"/>
      <c r="N147" s="136"/>
    </row>
    <row r="148" spans="1:14" ht="15.75">
      <c r="A148" s="141" t="s">
        <v>5</v>
      </c>
      <c r="B148" s="98" t="s">
        <v>304</v>
      </c>
      <c r="C148" s="104" t="s">
        <v>140</v>
      </c>
      <c r="D148" s="104">
        <v>6</v>
      </c>
      <c r="E148" s="109"/>
      <c r="F148" s="135"/>
      <c r="G148" s="182">
        <v>131</v>
      </c>
      <c r="H148" s="103" t="s">
        <v>290</v>
      </c>
      <c r="I148" s="164" t="s">
        <v>95</v>
      </c>
      <c r="J148" s="103">
        <v>53</v>
      </c>
      <c r="K148" s="103"/>
      <c r="L148" s="134">
        <f t="shared" si="3"/>
        <v>0</v>
      </c>
      <c r="M148" s="135"/>
      <c r="N148" s="136"/>
    </row>
    <row r="149" spans="1:14" ht="25.5">
      <c r="A149" s="141" t="s">
        <v>6</v>
      </c>
      <c r="B149" s="98" t="s">
        <v>328</v>
      </c>
      <c r="C149" s="104" t="s">
        <v>97</v>
      </c>
      <c r="D149" s="104">
        <v>8</v>
      </c>
      <c r="E149" s="109"/>
      <c r="F149" s="135"/>
      <c r="G149" s="182">
        <v>132</v>
      </c>
      <c r="H149" s="103" t="s">
        <v>291</v>
      </c>
      <c r="I149" s="164" t="s">
        <v>95</v>
      </c>
      <c r="J149" s="103">
        <v>4</v>
      </c>
      <c r="K149" s="103"/>
      <c r="L149" s="134">
        <f t="shared" si="3"/>
        <v>0</v>
      </c>
      <c r="M149" s="135"/>
      <c r="N149" s="136"/>
    </row>
    <row r="150" spans="1:14" ht="25.5">
      <c r="A150" s="141" t="s">
        <v>7</v>
      </c>
      <c r="B150" s="98" t="s">
        <v>329</v>
      </c>
      <c r="C150" s="104" t="s">
        <v>97</v>
      </c>
      <c r="D150" s="104">
        <v>6</v>
      </c>
      <c r="E150" s="109"/>
      <c r="F150" s="135"/>
      <c r="G150" s="182">
        <v>133</v>
      </c>
      <c r="H150" s="103" t="s">
        <v>285</v>
      </c>
      <c r="I150" s="164" t="s">
        <v>95</v>
      </c>
      <c r="J150" s="103">
        <v>3</v>
      </c>
      <c r="K150" s="103"/>
      <c r="L150" s="134">
        <f t="shared" si="3"/>
        <v>0</v>
      </c>
      <c r="M150" s="135"/>
      <c r="N150" s="136"/>
    </row>
    <row r="151" spans="1:14" ht="15.75">
      <c r="A151" s="141" t="s">
        <v>8</v>
      </c>
      <c r="B151" s="98" t="s">
        <v>330</v>
      </c>
      <c r="C151" s="104" t="s">
        <v>95</v>
      </c>
      <c r="D151" s="104">
        <v>8</v>
      </c>
      <c r="E151" s="109"/>
      <c r="F151" s="135"/>
      <c r="G151" s="182">
        <v>134</v>
      </c>
      <c r="H151" s="103" t="s">
        <v>287</v>
      </c>
      <c r="I151" s="164" t="s">
        <v>95</v>
      </c>
      <c r="J151" s="103">
        <v>4</v>
      </c>
      <c r="K151" s="103"/>
      <c r="L151" s="134">
        <f t="shared" si="3"/>
        <v>0</v>
      </c>
      <c r="M151" s="135"/>
      <c r="N151" s="136"/>
    </row>
    <row r="152" spans="1:14" ht="15.75">
      <c r="A152" s="141" t="s">
        <v>10</v>
      </c>
      <c r="B152" s="98" t="s">
        <v>331</v>
      </c>
      <c r="C152" s="104" t="s">
        <v>140</v>
      </c>
      <c r="D152" s="104">
        <v>2</v>
      </c>
      <c r="E152" s="109"/>
      <c r="F152" s="135"/>
      <c r="G152" s="182">
        <v>135</v>
      </c>
      <c r="H152" s="103" t="s">
        <v>288</v>
      </c>
      <c r="I152" s="164" t="s">
        <v>95</v>
      </c>
      <c r="J152" s="103">
        <v>1</v>
      </c>
      <c r="K152" s="103"/>
      <c r="L152" s="134">
        <f t="shared" si="3"/>
        <v>0</v>
      </c>
      <c r="M152" s="135"/>
      <c r="N152" s="136"/>
    </row>
    <row r="153" spans="1:14" ht="15.75">
      <c r="A153" s="141" t="s">
        <v>11</v>
      </c>
      <c r="B153" s="98" t="s">
        <v>332</v>
      </c>
      <c r="C153" s="104" t="s">
        <v>95</v>
      </c>
      <c r="D153" s="104">
        <v>6</v>
      </c>
      <c r="E153" s="109"/>
      <c r="F153" s="135"/>
      <c r="G153" s="182">
        <v>136</v>
      </c>
      <c r="H153" s="103" t="s">
        <v>289</v>
      </c>
      <c r="I153" s="164" t="s">
        <v>95</v>
      </c>
      <c r="J153" s="103">
        <v>8</v>
      </c>
      <c r="K153" s="103"/>
      <c r="L153" s="134">
        <f t="shared" si="3"/>
        <v>0</v>
      </c>
      <c r="M153" s="135"/>
      <c r="N153" s="136"/>
    </row>
    <row r="154" spans="1:14" ht="15.75">
      <c r="A154" s="141" t="s">
        <v>12</v>
      </c>
      <c r="B154" s="98" t="s">
        <v>206</v>
      </c>
      <c r="C154" s="104" t="s">
        <v>95</v>
      </c>
      <c r="D154" s="104">
        <v>2</v>
      </c>
      <c r="E154" s="109"/>
      <c r="F154" s="135"/>
      <c r="G154" s="182">
        <v>137</v>
      </c>
      <c r="H154" s="103" t="s">
        <v>292</v>
      </c>
      <c r="I154" s="164" t="s">
        <v>95</v>
      </c>
      <c r="J154" s="103">
        <v>68</v>
      </c>
      <c r="K154" s="103"/>
      <c r="L154" s="134">
        <f t="shared" si="3"/>
        <v>0</v>
      </c>
      <c r="M154" s="135"/>
      <c r="N154" s="136"/>
    </row>
    <row r="155" spans="1:14" ht="15.75">
      <c r="A155" s="141" t="s">
        <v>13</v>
      </c>
      <c r="B155" s="98" t="s">
        <v>333</v>
      </c>
      <c r="C155" s="104" t="s">
        <v>95</v>
      </c>
      <c r="D155" s="104">
        <v>4</v>
      </c>
      <c r="E155" s="109"/>
      <c r="F155" s="135"/>
      <c r="G155" s="182">
        <v>138</v>
      </c>
      <c r="H155" s="103" t="s">
        <v>293</v>
      </c>
      <c r="I155" s="164" t="s">
        <v>95</v>
      </c>
      <c r="J155" s="103">
        <v>68</v>
      </c>
      <c r="K155" s="103"/>
      <c r="L155" s="134">
        <f t="shared" si="3"/>
        <v>0</v>
      </c>
      <c r="M155" s="135"/>
      <c r="N155" s="136"/>
    </row>
    <row r="156" spans="1:14" ht="15.75">
      <c r="A156" s="141" t="s">
        <v>14</v>
      </c>
      <c r="B156" s="98" t="s">
        <v>305</v>
      </c>
      <c r="C156" s="104" t="s">
        <v>136</v>
      </c>
      <c r="D156" s="104">
        <v>54</v>
      </c>
      <c r="E156" s="109"/>
      <c r="F156" s="135"/>
      <c r="G156" s="182">
        <v>139</v>
      </c>
      <c r="H156" s="103" t="s">
        <v>294</v>
      </c>
      <c r="I156" s="164" t="s">
        <v>95</v>
      </c>
      <c r="J156" s="103">
        <v>68</v>
      </c>
      <c r="K156" s="103"/>
      <c r="L156" s="134">
        <f t="shared" si="3"/>
        <v>0</v>
      </c>
      <c r="M156" s="135"/>
      <c r="N156" s="136"/>
    </row>
    <row r="157" spans="1:14" ht="15.75">
      <c r="A157" s="250" t="s">
        <v>15</v>
      </c>
      <c r="B157" s="98" t="s">
        <v>195</v>
      </c>
      <c r="C157" s="252" t="s">
        <v>136</v>
      </c>
      <c r="D157" s="252">
        <v>50</v>
      </c>
      <c r="E157" s="109"/>
      <c r="F157" s="135"/>
      <c r="G157" s="182">
        <v>140</v>
      </c>
      <c r="H157" s="103" t="s">
        <v>295</v>
      </c>
      <c r="I157" s="164" t="s">
        <v>95</v>
      </c>
      <c r="J157" s="103">
        <v>10</v>
      </c>
      <c r="K157" s="103"/>
      <c r="L157" s="134">
        <f t="shared" si="3"/>
        <v>0</v>
      </c>
      <c r="M157" s="135"/>
      <c r="N157" s="136"/>
    </row>
    <row r="158" spans="1:14" ht="15.75">
      <c r="A158" s="251"/>
      <c r="B158" s="98" t="s">
        <v>196</v>
      </c>
      <c r="C158" s="253"/>
      <c r="D158" s="253"/>
      <c r="E158" s="109"/>
      <c r="F158" s="135"/>
      <c r="G158" s="182">
        <v>141</v>
      </c>
      <c r="H158" s="103" t="s">
        <v>296</v>
      </c>
      <c r="I158" s="164" t="s">
        <v>95</v>
      </c>
      <c r="J158" s="103">
        <v>59</v>
      </c>
      <c r="K158" s="103"/>
      <c r="L158" s="134">
        <f t="shared" si="3"/>
        <v>0</v>
      </c>
      <c r="M158" s="135"/>
      <c r="N158" s="136"/>
    </row>
    <row r="159" spans="1:14" ht="15.75">
      <c r="A159" s="141" t="s">
        <v>16</v>
      </c>
      <c r="B159" s="98" t="s">
        <v>207</v>
      </c>
      <c r="C159" s="104" t="s">
        <v>140</v>
      </c>
      <c r="D159" s="104">
        <v>4</v>
      </c>
      <c r="E159" s="109"/>
      <c r="F159" s="135"/>
      <c r="G159" s="182">
        <v>142</v>
      </c>
      <c r="H159" s="103" t="s">
        <v>297</v>
      </c>
      <c r="I159" s="164" t="s">
        <v>95</v>
      </c>
      <c r="J159" s="103">
        <v>1</v>
      </c>
      <c r="K159" s="103"/>
      <c r="L159" s="134">
        <f t="shared" si="3"/>
        <v>0</v>
      </c>
      <c r="M159" s="135"/>
      <c r="N159" s="136"/>
    </row>
    <row r="160" spans="1:14" ht="15.75">
      <c r="A160" s="141" t="s">
        <v>17</v>
      </c>
      <c r="B160" s="98" t="s">
        <v>208</v>
      </c>
      <c r="C160" s="104" t="s">
        <v>136</v>
      </c>
      <c r="D160" s="104">
        <v>2</v>
      </c>
      <c r="E160" s="109"/>
      <c r="F160" s="135"/>
      <c r="G160" s="101"/>
      <c r="H160" s="183" t="s">
        <v>58</v>
      </c>
      <c r="I160" s="175"/>
      <c r="J160" s="106"/>
      <c r="K160" s="184"/>
      <c r="L160" s="134"/>
      <c r="M160" s="135"/>
      <c r="N160" s="136"/>
    </row>
    <row r="161" spans="1:14" ht="15.75">
      <c r="A161" s="141" t="s">
        <v>18</v>
      </c>
      <c r="B161" s="98" t="s">
        <v>209</v>
      </c>
      <c r="C161" s="104" t="s">
        <v>140</v>
      </c>
      <c r="D161" s="104">
        <v>2</v>
      </c>
      <c r="E161" s="109"/>
      <c r="F161" s="135"/>
      <c r="G161" s="101">
        <v>143</v>
      </c>
      <c r="H161" s="103" t="s">
        <v>59</v>
      </c>
      <c r="I161" s="164" t="s">
        <v>449</v>
      </c>
      <c r="J161" s="103">
        <v>2</v>
      </c>
      <c r="K161" s="106"/>
      <c r="L161" s="134">
        <f t="shared" si="3"/>
        <v>0</v>
      </c>
      <c r="M161" s="135"/>
      <c r="N161" s="136"/>
    </row>
    <row r="162" spans="1:14" ht="15.75">
      <c r="A162" s="141" t="s">
        <v>19</v>
      </c>
      <c r="B162" s="98" t="s">
        <v>334</v>
      </c>
      <c r="C162" s="104" t="s">
        <v>95</v>
      </c>
      <c r="D162" s="104">
        <v>2</v>
      </c>
      <c r="E162" s="109"/>
      <c r="F162" s="135"/>
      <c r="G162" s="101">
        <v>144</v>
      </c>
      <c r="H162" s="103" t="s">
        <v>479</v>
      </c>
      <c r="I162" s="164" t="s">
        <v>68</v>
      </c>
      <c r="J162" s="103">
        <v>1</v>
      </c>
      <c r="K162" s="106"/>
      <c r="L162" s="134">
        <f t="shared" si="3"/>
        <v>0</v>
      </c>
      <c r="M162" s="135"/>
      <c r="N162" s="136"/>
    </row>
    <row r="163" spans="1:14" ht="15.75">
      <c r="A163" s="141" t="s">
        <v>20</v>
      </c>
      <c r="B163" s="98" t="s">
        <v>335</v>
      </c>
      <c r="C163" s="104" t="s">
        <v>95</v>
      </c>
      <c r="D163" s="104">
        <v>2</v>
      </c>
      <c r="E163" s="109"/>
      <c r="F163" s="135"/>
      <c r="G163" s="101">
        <v>145</v>
      </c>
      <c r="H163" s="103" t="s">
        <v>60</v>
      </c>
      <c r="I163" s="164" t="s">
        <v>68</v>
      </c>
      <c r="J163" s="103">
        <v>1</v>
      </c>
      <c r="K163" s="106"/>
      <c r="L163" s="134">
        <f t="shared" si="3"/>
        <v>0</v>
      </c>
      <c r="M163" s="135"/>
      <c r="N163" s="136"/>
    </row>
    <row r="164" spans="1:14" ht="15.75">
      <c r="A164" s="141" t="s">
        <v>21</v>
      </c>
      <c r="B164" s="98" t="s">
        <v>336</v>
      </c>
      <c r="C164" s="104" t="s">
        <v>95</v>
      </c>
      <c r="D164" s="104">
        <v>2</v>
      </c>
      <c r="E164" s="109"/>
      <c r="F164" s="135"/>
      <c r="G164" s="101">
        <v>146</v>
      </c>
      <c r="H164" s="103" t="s">
        <v>61</v>
      </c>
      <c r="I164" s="164" t="s">
        <v>68</v>
      </c>
      <c r="J164" s="103">
        <v>1</v>
      </c>
      <c r="K164" s="106"/>
      <c r="L164" s="134">
        <f t="shared" si="3"/>
        <v>0</v>
      </c>
      <c r="M164" s="135"/>
      <c r="N164" s="136"/>
    </row>
    <row r="165" spans="1:14" ht="25.5">
      <c r="A165" s="141" t="s">
        <v>22</v>
      </c>
      <c r="B165" s="98" t="s">
        <v>337</v>
      </c>
      <c r="C165" s="104" t="s">
        <v>90</v>
      </c>
      <c r="D165" s="104">
        <v>24</v>
      </c>
      <c r="E165" s="109"/>
      <c r="F165" s="135"/>
      <c r="G165" s="101">
        <v>147</v>
      </c>
      <c r="H165" s="103" t="s">
        <v>480</v>
      </c>
      <c r="I165" s="164" t="s">
        <v>68</v>
      </c>
      <c r="J165" s="103">
        <v>1</v>
      </c>
      <c r="K165" s="106"/>
      <c r="L165" s="134">
        <f t="shared" si="3"/>
        <v>0</v>
      </c>
      <c r="M165" s="135"/>
      <c r="N165" s="136"/>
    </row>
    <row r="166" spans="1:14" ht="15.75">
      <c r="A166" s="141" t="s">
        <v>23</v>
      </c>
      <c r="B166" s="98" t="s">
        <v>338</v>
      </c>
      <c r="C166" s="104" t="s">
        <v>97</v>
      </c>
      <c r="D166" s="104">
        <v>34</v>
      </c>
      <c r="E166" s="109"/>
      <c r="F166" s="135"/>
      <c r="G166" s="101">
        <v>148</v>
      </c>
      <c r="H166" s="103" t="s">
        <v>62</v>
      </c>
      <c r="I166" s="164" t="s">
        <v>69</v>
      </c>
      <c r="J166" s="103">
        <v>1</v>
      </c>
      <c r="K166" s="106"/>
      <c r="L166" s="134">
        <f t="shared" si="3"/>
        <v>0</v>
      </c>
      <c r="M166" s="135"/>
      <c r="N166" s="136"/>
    </row>
    <row r="167" spans="1:14" ht="15.75">
      <c r="A167" s="141" t="s">
        <v>24</v>
      </c>
      <c r="B167" s="98" t="s">
        <v>340</v>
      </c>
      <c r="C167" s="104" t="s">
        <v>97</v>
      </c>
      <c r="D167" s="104">
        <v>18</v>
      </c>
      <c r="E167" s="109"/>
      <c r="F167" s="135"/>
      <c r="G167" s="101">
        <v>149</v>
      </c>
      <c r="H167" s="103" t="s">
        <v>63</v>
      </c>
      <c r="I167" s="164" t="s">
        <v>70</v>
      </c>
      <c r="J167" s="103">
        <v>3</v>
      </c>
      <c r="K167" s="103"/>
      <c r="L167" s="138">
        <f t="shared" si="3"/>
        <v>0</v>
      </c>
      <c r="M167" s="135"/>
      <c r="N167" s="136"/>
    </row>
    <row r="168" spans="1:14" ht="15.75">
      <c r="A168" s="141" t="s">
        <v>25</v>
      </c>
      <c r="B168" s="98" t="s">
        <v>339</v>
      </c>
      <c r="C168" s="104" t="s">
        <v>97</v>
      </c>
      <c r="D168" s="104">
        <v>6</v>
      </c>
      <c r="E168" s="109"/>
      <c r="F168" s="135"/>
      <c r="G168" s="101">
        <v>150</v>
      </c>
      <c r="H168" s="103" t="s">
        <v>148</v>
      </c>
      <c r="I168" s="104" t="s">
        <v>95</v>
      </c>
      <c r="J168" s="103">
        <v>3</v>
      </c>
      <c r="K168" s="106"/>
      <c r="L168" s="138">
        <f t="shared" si="3"/>
        <v>0</v>
      </c>
      <c r="M168" s="135"/>
      <c r="N168" s="136"/>
    </row>
    <row r="169" spans="1:14" ht="15.75">
      <c r="A169" s="141" t="s">
        <v>26</v>
      </c>
      <c r="B169" s="98" t="s">
        <v>341</v>
      </c>
      <c r="C169" s="104" t="s">
        <v>97</v>
      </c>
      <c r="D169" s="104">
        <v>8</v>
      </c>
      <c r="E169" s="109"/>
      <c r="F169" s="135"/>
      <c r="G169" s="101"/>
      <c r="H169" s="183" t="s">
        <v>141</v>
      </c>
      <c r="I169" s="175"/>
      <c r="J169" s="106"/>
      <c r="K169" s="106"/>
      <c r="L169" s="138"/>
      <c r="M169" s="135"/>
      <c r="N169" s="136"/>
    </row>
    <row r="170" spans="1:14" ht="25.5">
      <c r="A170" s="141" t="s">
        <v>27</v>
      </c>
      <c r="B170" s="98" t="s">
        <v>342</v>
      </c>
      <c r="C170" s="104" t="s">
        <v>97</v>
      </c>
      <c r="D170" s="104">
        <v>6</v>
      </c>
      <c r="E170" s="109"/>
      <c r="F170" s="135"/>
      <c r="G170" s="101">
        <v>151</v>
      </c>
      <c r="H170" s="103" t="s">
        <v>450</v>
      </c>
      <c r="I170" s="175" t="s">
        <v>95</v>
      </c>
      <c r="J170" s="106">
        <v>1</v>
      </c>
      <c r="K170" s="106"/>
      <c r="L170" s="138">
        <f t="shared" si="3"/>
        <v>0</v>
      </c>
      <c r="M170" s="135"/>
      <c r="N170" s="136"/>
    </row>
    <row r="171" spans="1:14" ht="15.75">
      <c r="A171" s="141" t="s">
        <v>28</v>
      </c>
      <c r="B171" s="98" t="s">
        <v>197</v>
      </c>
      <c r="C171" s="104" t="s">
        <v>135</v>
      </c>
      <c r="D171" s="104">
        <v>8</v>
      </c>
      <c r="E171" s="109"/>
      <c r="F171" s="135"/>
      <c r="G171" s="185" t="s">
        <v>151</v>
      </c>
      <c r="H171" s="186" t="s">
        <v>142</v>
      </c>
      <c r="I171" s="175"/>
      <c r="J171" s="106"/>
      <c r="K171" s="106"/>
      <c r="L171" s="138"/>
      <c r="M171" s="135"/>
      <c r="N171" s="136"/>
    </row>
    <row r="172" spans="1:14" ht="15.75">
      <c r="A172" s="141" t="s">
        <v>29</v>
      </c>
      <c r="B172" s="98" t="s">
        <v>198</v>
      </c>
      <c r="C172" s="104" t="s">
        <v>139</v>
      </c>
      <c r="D172" s="104">
        <v>50</v>
      </c>
      <c r="E172" s="109"/>
      <c r="F172" s="135"/>
      <c r="G172" s="182"/>
      <c r="H172" s="187" t="s">
        <v>149</v>
      </c>
      <c r="I172" s="188"/>
      <c r="J172" s="106"/>
      <c r="K172" s="106"/>
      <c r="L172" s="138"/>
      <c r="M172" s="135"/>
      <c r="N172" s="136"/>
    </row>
    <row r="173" spans="1:14" ht="28.5">
      <c r="A173" s="141" t="s">
        <v>30</v>
      </c>
      <c r="B173" s="98" t="s">
        <v>199</v>
      </c>
      <c r="C173" s="104" t="s">
        <v>137</v>
      </c>
      <c r="D173" s="104">
        <v>7</v>
      </c>
      <c r="E173" s="109"/>
      <c r="F173" s="135"/>
      <c r="G173" s="182">
        <v>152</v>
      </c>
      <c r="H173" s="137" t="s">
        <v>540</v>
      </c>
      <c r="I173" s="164" t="s">
        <v>135</v>
      </c>
      <c r="J173" s="103">
        <v>2</v>
      </c>
      <c r="K173" s="106"/>
      <c r="L173" s="138">
        <f t="shared" si="3"/>
        <v>0</v>
      </c>
      <c r="M173" s="135"/>
      <c r="N173" s="136"/>
    </row>
    <row r="174" spans="1:14" ht="25.5">
      <c r="A174" s="141" t="s">
        <v>31</v>
      </c>
      <c r="B174" s="98" t="s">
        <v>200</v>
      </c>
      <c r="C174" s="104" t="s">
        <v>95</v>
      </c>
      <c r="D174" s="104">
        <v>12</v>
      </c>
      <c r="E174" s="109"/>
      <c r="F174" s="135"/>
      <c r="G174" s="182">
        <v>153</v>
      </c>
      <c r="H174" s="137" t="s">
        <v>498</v>
      </c>
      <c r="I174" s="164" t="s">
        <v>95</v>
      </c>
      <c r="J174" s="103">
        <v>4</v>
      </c>
      <c r="K174" s="106"/>
      <c r="L174" s="138">
        <f t="shared" si="3"/>
        <v>0</v>
      </c>
      <c r="M174" s="135"/>
      <c r="N174" s="136"/>
    </row>
    <row r="175" spans="1:14" ht="25.5">
      <c r="A175" s="141" t="s">
        <v>32</v>
      </c>
      <c r="B175" s="98" t="s">
        <v>201</v>
      </c>
      <c r="C175" s="104" t="s">
        <v>307</v>
      </c>
      <c r="D175" s="104">
        <v>292</v>
      </c>
      <c r="E175" s="109"/>
      <c r="F175" s="135"/>
      <c r="G175" s="182">
        <v>154</v>
      </c>
      <c r="H175" s="137" t="s">
        <v>499</v>
      </c>
      <c r="I175" s="164" t="s">
        <v>90</v>
      </c>
      <c r="J175" s="103">
        <v>1</v>
      </c>
      <c r="K175" s="106"/>
      <c r="L175" s="138">
        <f t="shared" si="3"/>
        <v>0</v>
      </c>
      <c r="M175" s="135"/>
      <c r="N175" s="136"/>
    </row>
    <row r="176" spans="1:14" ht="25.5">
      <c r="A176" s="141" t="s">
        <v>33</v>
      </c>
      <c r="B176" s="98" t="s">
        <v>202</v>
      </c>
      <c r="C176" s="104" t="s">
        <v>135</v>
      </c>
      <c r="D176" s="104">
        <v>27</v>
      </c>
      <c r="E176" s="109"/>
      <c r="F176" s="135"/>
      <c r="G176" s="182">
        <v>155</v>
      </c>
      <c r="H176" s="137" t="s">
        <v>500</v>
      </c>
      <c r="I176" s="164" t="s">
        <v>137</v>
      </c>
      <c r="J176" s="103">
        <v>4</v>
      </c>
      <c r="K176" s="106"/>
      <c r="L176" s="138">
        <f t="shared" si="3"/>
        <v>0</v>
      </c>
      <c r="M176" s="135"/>
      <c r="N176" s="136"/>
    </row>
    <row r="177" spans="1:14" ht="15.75" customHeight="1">
      <c r="A177" s="178"/>
      <c r="B177" s="245" t="s">
        <v>343</v>
      </c>
      <c r="C177" s="246"/>
      <c r="D177" s="247"/>
      <c r="E177" s="109"/>
      <c r="F177" s="135"/>
      <c r="G177" s="182">
        <v>156</v>
      </c>
      <c r="H177" s="137" t="s">
        <v>138</v>
      </c>
      <c r="I177" s="164" t="s">
        <v>139</v>
      </c>
      <c r="J177" s="103">
        <v>5</v>
      </c>
      <c r="K177" s="106"/>
      <c r="L177" s="138">
        <f t="shared" si="3"/>
        <v>0</v>
      </c>
      <c r="M177" s="135"/>
      <c r="N177" s="136"/>
    </row>
    <row r="178" spans="1:14" ht="15.75">
      <c r="A178" s="141" t="s">
        <v>1</v>
      </c>
      <c r="B178" s="98" t="s">
        <v>344</v>
      </c>
      <c r="C178" s="104" t="s">
        <v>97</v>
      </c>
      <c r="D178" s="104">
        <v>18</v>
      </c>
      <c r="E178" s="109"/>
      <c r="F178" s="135"/>
      <c r="G178" s="182"/>
      <c r="H178" s="176" t="s">
        <v>150</v>
      </c>
      <c r="I178" s="164"/>
      <c r="J178" s="103"/>
      <c r="K178" s="106"/>
      <c r="L178" s="138"/>
      <c r="M178" s="135"/>
      <c r="N178" s="136"/>
    </row>
    <row r="179" spans="1:14" ht="28.5">
      <c r="A179" s="141" t="s">
        <v>3</v>
      </c>
      <c r="B179" s="98" t="s">
        <v>345</v>
      </c>
      <c r="C179" s="104" t="s">
        <v>95</v>
      </c>
      <c r="D179" s="104">
        <v>4</v>
      </c>
      <c r="E179" s="109"/>
      <c r="F179" s="135"/>
      <c r="G179" s="182">
        <v>157</v>
      </c>
      <c r="H179" s="137" t="s">
        <v>541</v>
      </c>
      <c r="I179" s="164" t="s">
        <v>137</v>
      </c>
      <c r="J179" s="103">
        <v>1</v>
      </c>
      <c r="K179" s="106"/>
      <c r="L179" s="138">
        <f t="shared" si="3"/>
        <v>0</v>
      </c>
      <c r="M179" s="135"/>
      <c r="N179" s="136"/>
    </row>
    <row r="180" spans="1:14" ht="25.5">
      <c r="A180" s="141" t="s">
        <v>4</v>
      </c>
      <c r="B180" s="98" t="s">
        <v>346</v>
      </c>
      <c r="C180" s="104" t="s">
        <v>95</v>
      </c>
      <c r="D180" s="104">
        <v>4</v>
      </c>
      <c r="E180" s="109"/>
      <c r="F180" s="135"/>
      <c r="G180" s="182">
        <v>158</v>
      </c>
      <c r="H180" s="137" t="s">
        <v>498</v>
      </c>
      <c r="I180" s="164" t="s">
        <v>137</v>
      </c>
      <c r="J180" s="103">
        <v>4</v>
      </c>
      <c r="K180" s="106"/>
      <c r="L180" s="138">
        <f t="shared" si="3"/>
        <v>0</v>
      </c>
      <c r="M180" s="135"/>
      <c r="N180" s="136"/>
    </row>
    <row r="181" spans="1:14" ht="15.75">
      <c r="A181" s="141" t="s">
        <v>5</v>
      </c>
      <c r="B181" s="98" t="s">
        <v>197</v>
      </c>
      <c r="C181" s="104" t="s">
        <v>95</v>
      </c>
      <c r="D181" s="104">
        <v>2</v>
      </c>
      <c r="E181" s="109"/>
      <c r="F181" s="135"/>
      <c r="G181" s="182">
        <v>159</v>
      </c>
      <c r="H181" s="137" t="s">
        <v>499</v>
      </c>
      <c r="I181" s="164" t="s">
        <v>90</v>
      </c>
      <c r="J181" s="103">
        <v>1</v>
      </c>
      <c r="K181" s="106"/>
      <c r="L181" s="138">
        <f t="shared" si="3"/>
        <v>0</v>
      </c>
      <c r="M181" s="135"/>
      <c r="N181" s="136"/>
    </row>
    <row r="182" spans="1:14" ht="26.25" thickBot="1">
      <c r="A182" s="141" t="s">
        <v>6</v>
      </c>
      <c r="B182" s="98" t="s">
        <v>347</v>
      </c>
      <c r="C182" s="104" t="s">
        <v>97</v>
      </c>
      <c r="D182" s="104">
        <v>18</v>
      </c>
      <c r="E182" s="109"/>
      <c r="F182" s="135"/>
      <c r="G182" s="182">
        <v>160</v>
      </c>
      <c r="H182" s="179" t="s">
        <v>501</v>
      </c>
      <c r="I182" s="167" t="s">
        <v>139</v>
      </c>
      <c r="J182" s="166">
        <v>5</v>
      </c>
      <c r="K182" s="106"/>
      <c r="L182" s="152">
        <f t="shared" si="3"/>
        <v>0</v>
      </c>
      <c r="M182" s="135"/>
      <c r="N182" s="136"/>
    </row>
    <row r="183" spans="1:13" ht="17.25" thickBot="1" thickTop="1">
      <c r="A183" s="141" t="s">
        <v>4</v>
      </c>
      <c r="B183" s="98" t="s">
        <v>351</v>
      </c>
      <c r="C183" s="104" t="s">
        <v>95</v>
      </c>
      <c r="D183" s="104">
        <v>1</v>
      </c>
      <c r="E183" s="109"/>
      <c r="F183" s="135"/>
      <c r="G183" s="238" t="s">
        <v>486</v>
      </c>
      <c r="H183" s="239"/>
      <c r="I183" s="239"/>
      <c r="J183" s="239"/>
      <c r="K183" s="239"/>
      <c r="L183" s="209">
        <f>SUM(L7:L182)</f>
        <v>0</v>
      </c>
      <c r="M183" s="135"/>
    </row>
    <row r="184" spans="1:12" ht="14.25" thickBot="1" thickTop="1">
      <c r="A184" s="141" t="s">
        <v>5</v>
      </c>
      <c r="B184" s="98" t="s">
        <v>352</v>
      </c>
      <c r="C184" s="104" t="s">
        <v>95</v>
      </c>
      <c r="D184" s="104">
        <v>4</v>
      </c>
      <c r="E184" s="189"/>
      <c r="F184" s="189"/>
      <c r="G184" s="238" t="s">
        <v>542</v>
      </c>
      <c r="H184" s="239"/>
      <c r="I184" s="239"/>
      <c r="J184" s="239"/>
      <c r="K184" s="239"/>
      <c r="L184" s="210">
        <f>L183*0.2</f>
        <v>0</v>
      </c>
    </row>
    <row r="185" spans="1:12" ht="14.25" thickBot="1" thickTop="1">
      <c r="A185" s="250" t="s">
        <v>6</v>
      </c>
      <c r="B185" s="98"/>
      <c r="C185" s="252"/>
      <c r="D185" s="252"/>
      <c r="E185" s="189"/>
      <c r="F185" s="189"/>
      <c r="G185" s="238" t="s">
        <v>543</v>
      </c>
      <c r="H185" s="239"/>
      <c r="I185" s="239"/>
      <c r="J185" s="239"/>
      <c r="K185" s="239"/>
      <c r="L185" s="210">
        <f>L183+L184</f>
        <v>0</v>
      </c>
    </row>
    <row r="186" spans="1:6" ht="13.5" thickTop="1">
      <c r="A186" s="251"/>
      <c r="B186" s="98"/>
      <c r="C186" s="253"/>
      <c r="D186" s="253"/>
      <c r="E186" s="189"/>
      <c r="F186" s="189"/>
    </row>
    <row r="187" spans="1:6" ht="12.75">
      <c r="A187" s="141" t="s">
        <v>7</v>
      </c>
      <c r="B187" s="98"/>
      <c r="C187" s="104"/>
      <c r="D187" s="104"/>
      <c r="E187" s="189"/>
      <c r="F187" s="189"/>
    </row>
    <row r="188" spans="1:8" ht="12.75">
      <c r="A188" s="141" t="s">
        <v>8</v>
      </c>
      <c r="B188" s="98"/>
      <c r="C188" s="104"/>
      <c r="D188" s="104"/>
      <c r="E188" s="189"/>
      <c r="F188" s="189"/>
      <c r="H188" s="1"/>
    </row>
    <row r="189" spans="1:6" ht="12.75">
      <c r="A189" s="141" t="s">
        <v>10</v>
      </c>
      <c r="B189" s="98"/>
      <c r="C189" s="104"/>
      <c r="D189" s="104"/>
      <c r="E189" s="189"/>
      <c r="F189" s="189"/>
    </row>
    <row r="190" spans="1:6" ht="12.75">
      <c r="A190" s="141" t="s">
        <v>11</v>
      </c>
      <c r="B190" s="98"/>
      <c r="C190" s="104"/>
      <c r="D190" s="104"/>
      <c r="E190" s="189"/>
      <c r="F190" s="189"/>
    </row>
    <row r="191" spans="1:6" ht="12.75">
      <c r="A191" s="141" t="s">
        <v>12</v>
      </c>
      <c r="B191" s="98"/>
      <c r="C191" s="104"/>
      <c r="D191" s="104"/>
      <c r="E191" s="189"/>
      <c r="F191" s="189"/>
    </row>
    <row r="192" spans="1:6" ht="12.75">
      <c r="A192" s="141" t="s">
        <v>13</v>
      </c>
      <c r="B192" s="98"/>
      <c r="C192" s="104"/>
      <c r="D192" s="104"/>
      <c r="E192" s="189"/>
      <c r="F192" s="189"/>
    </row>
    <row r="193" spans="1:6" ht="12.75">
      <c r="A193" s="141" t="s">
        <v>14</v>
      </c>
      <c r="B193" s="98"/>
      <c r="C193" s="104"/>
      <c r="D193" s="104"/>
      <c r="E193" s="189"/>
      <c r="F193" s="189"/>
    </row>
    <row r="194" spans="1:6" ht="12.75">
      <c r="A194" s="141" t="s">
        <v>15</v>
      </c>
      <c r="B194" s="98"/>
      <c r="C194" s="104"/>
      <c r="D194" s="104"/>
      <c r="E194" s="189"/>
      <c r="F194" s="189"/>
    </row>
    <row r="195" spans="1:6" ht="12.75">
      <c r="A195" s="141" t="s">
        <v>16</v>
      </c>
      <c r="B195" s="98"/>
      <c r="C195" s="104"/>
      <c r="D195" s="104"/>
      <c r="E195" s="189"/>
      <c r="F195" s="189"/>
    </row>
    <row r="196" spans="1:6" ht="12.75">
      <c r="A196" s="141" t="s">
        <v>17</v>
      </c>
      <c r="B196" s="98"/>
      <c r="C196" s="104"/>
      <c r="D196" s="104"/>
      <c r="E196" s="189"/>
      <c r="F196" s="189"/>
    </row>
    <row r="197" spans="1:6" ht="12.75">
      <c r="A197" s="141" t="s">
        <v>18</v>
      </c>
      <c r="B197" s="98"/>
      <c r="C197" s="104"/>
      <c r="D197" s="104"/>
      <c r="E197" s="189"/>
      <c r="F197" s="189"/>
    </row>
    <row r="198" spans="1:6" ht="12.75">
      <c r="A198" s="141" t="s">
        <v>19</v>
      </c>
      <c r="B198" s="98"/>
      <c r="C198" s="104"/>
      <c r="D198" s="104"/>
      <c r="E198" s="189"/>
      <c r="F198" s="189"/>
    </row>
    <row r="199" spans="1:6" ht="12.75">
      <c r="A199" s="141" t="s">
        <v>20</v>
      </c>
      <c r="B199" s="98"/>
      <c r="C199" s="104"/>
      <c r="D199" s="104"/>
      <c r="E199" s="189"/>
      <c r="F199" s="189"/>
    </row>
    <row r="200" spans="1:6" ht="12.75">
      <c r="A200" s="141" t="s">
        <v>21</v>
      </c>
      <c r="B200" s="98"/>
      <c r="C200" s="104"/>
      <c r="D200" s="104"/>
      <c r="E200" s="189"/>
      <c r="F200" s="189"/>
    </row>
    <row r="201" spans="1:6" ht="12.75">
      <c r="A201" s="141" t="s">
        <v>22</v>
      </c>
      <c r="B201" s="98"/>
      <c r="C201" s="104"/>
      <c r="D201" s="104"/>
      <c r="E201" s="189"/>
      <c r="F201" s="189"/>
    </row>
    <row r="202" spans="1:6" ht="12.75">
      <c r="A202" s="141" t="s">
        <v>23</v>
      </c>
      <c r="B202" s="98"/>
      <c r="C202" s="104"/>
      <c r="D202" s="104"/>
      <c r="E202" s="189"/>
      <c r="F202" s="189"/>
    </row>
    <row r="203" spans="1:6" ht="12.75">
      <c r="A203" s="141" t="s">
        <v>24</v>
      </c>
      <c r="B203" s="98"/>
      <c r="C203" s="104"/>
      <c r="D203" s="104"/>
      <c r="E203" s="189"/>
      <c r="F203" s="189"/>
    </row>
    <row r="204" spans="1:6" ht="12.75">
      <c r="A204" s="141" t="s">
        <v>25</v>
      </c>
      <c r="B204" s="98"/>
      <c r="C204" s="104"/>
      <c r="D204" s="104"/>
      <c r="E204" s="189"/>
      <c r="F204" s="189"/>
    </row>
    <row r="205" spans="1:6" ht="12.75">
      <c r="A205" s="141" t="s">
        <v>26</v>
      </c>
      <c r="B205" s="98"/>
      <c r="C205" s="104"/>
      <c r="D205" s="104"/>
      <c r="E205" s="189"/>
      <c r="F205" s="189"/>
    </row>
    <row r="206" spans="1:6" ht="12.75">
      <c r="A206" s="141" t="s">
        <v>27</v>
      </c>
      <c r="B206" s="98"/>
      <c r="C206" s="104"/>
      <c r="D206" s="104"/>
      <c r="E206" s="189"/>
      <c r="F206" s="189"/>
    </row>
    <row r="207" spans="1:6" ht="12.75">
      <c r="A207" s="141" t="s">
        <v>28</v>
      </c>
      <c r="B207" s="98"/>
      <c r="C207" s="104"/>
      <c r="D207" s="104"/>
      <c r="E207" s="189"/>
      <c r="F207" s="189"/>
    </row>
    <row r="208" spans="1:6" ht="12.75">
      <c r="A208" s="141" t="s">
        <v>29</v>
      </c>
      <c r="B208" s="98"/>
      <c r="C208" s="104"/>
      <c r="D208" s="104"/>
      <c r="E208" s="189"/>
      <c r="F208" s="189"/>
    </row>
    <row r="209" spans="1:6" ht="12.75">
      <c r="A209" s="141" t="s">
        <v>30</v>
      </c>
      <c r="B209" s="98"/>
      <c r="C209" s="104"/>
      <c r="D209" s="104"/>
      <c r="E209" s="189"/>
      <c r="F209" s="189"/>
    </row>
    <row r="210" spans="1:6" ht="12.75">
      <c r="A210" s="141" t="s">
        <v>31</v>
      </c>
      <c r="B210" s="98"/>
      <c r="C210" s="104"/>
      <c r="D210" s="104"/>
      <c r="E210" s="189"/>
      <c r="F210" s="189"/>
    </row>
    <row r="211" spans="1:6" ht="12.75">
      <c r="A211" s="141" t="s">
        <v>32</v>
      </c>
      <c r="B211" s="98"/>
      <c r="C211" s="104"/>
      <c r="D211" s="104"/>
      <c r="E211" s="189"/>
      <c r="F211" s="189"/>
    </row>
    <row r="212" spans="1:6" ht="12.75">
      <c r="A212" s="141"/>
      <c r="B212" s="98"/>
      <c r="C212" s="104"/>
      <c r="D212" s="104"/>
      <c r="E212" s="189"/>
      <c r="F212" s="189"/>
    </row>
    <row r="213" spans="1:6" ht="12.75">
      <c r="A213" s="141" t="s">
        <v>35</v>
      </c>
      <c r="B213" s="98"/>
      <c r="C213" s="104"/>
      <c r="D213" s="104"/>
      <c r="E213" s="189"/>
      <c r="F213" s="189"/>
    </row>
    <row r="214" spans="1:6" ht="12.75">
      <c r="A214" s="141"/>
      <c r="B214" s="98"/>
      <c r="C214" s="104"/>
      <c r="D214" s="104"/>
      <c r="E214" s="189"/>
      <c r="F214" s="189"/>
    </row>
    <row r="215" spans="1:6" ht="12.75">
      <c r="A215" s="141" t="s">
        <v>36</v>
      </c>
      <c r="B215" s="98"/>
      <c r="C215" s="104"/>
      <c r="D215" s="104"/>
      <c r="E215" s="189"/>
      <c r="F215" s="189"/>
    </row>
    <row r="216" spans="1:6" ht="12.75">
      <c r="A216" s="141" t="s">
        <v>37</v>
      </c>
      <c r="B216" s="98"/>
      <c r="C216" s="104"/>
      <c r="D216" s="104"/>
      <c r="E216" s="189"/>
      <c r="F216" s="189"/>
    </row>
    <row r="217" spans="1:6" ht="12.75">
      <c r="A217" s="141" t="s">
        <v>38</v>
      </c>
      <c r="B217" s="98"/>
      <c r="C217" s="104"/>
      <c r="D217" s="104"/>
      <c r="E217" s="189"/>
      <c r="F217" s="189"/>
    </row>
    <row r="218" spans="1:6" ht="12.75">
      <c r="A218" s="141" t="s">
        <v>39</v>
      </c>
      <c r="B218" s="98"/>
      <c r="C218" s="104"/>
      <c r="D218" s="104"/>
      <c r="E218" s="189"/>
      <c r="F218" s="189"/>
    </row>
    <row r="219" spans="1:6" ht="12.75">
      <c r="A219" s="141" t="s">
        <v>40</v>
      </c>
      <c r="B219" s="98"/>
      <c r="C219" s="104"/>
      <c r="D219" s="104"/>
      <c r="E219" s="189"/>
      <c r="F219" s="189"/>
    </row>
    <row r="220" spans="1:6" ht="12.75">
      <c r="A220" s="141" t="s">
        <v>41</v>
      </c>
      <c r="B220" s="98"/>
      <c r="C220" s="104"/>
      <c r="D220" s="104"/>
      <c r="E220" s="189"/>
      <c r="F220" s="189"/>
    </row>
    <row r="221" spans="1:6" ht="12.75">
      <c r="A221" s="141" t="s">
        <v>42</v>
      </c>
      <c r="B221" s="98"/>
      <c r="C221" s="104"/>
      <c r="D221" s="104"/>
      <c r="E221" s="189"/>
      <c r="F221" s="189"/>
    </row>
    <row r="222" spans="1:6" ht="12.75">
      <c r="A222" s="141" t="s">
        <v>43</v>
      </c>
      <c r="B222" s="98"/>
      <c r="C222" s="104"/>
      <c r="D222" s="104"/>
      <c r="E222" s="189"/>
      <c r="F222" s="189"/>
    </row>
    <row r="223" spans="1:4" ht="14.25">
      <c r="A223" s="141"/>
      <c r="B223" s="115"/>
      <c r="C223" s="104"/>
      <c r="D223" s="104"/>
    </row>
    <row r="224" spans="1:4" ht="12.75">
      <c r="A224" s="141">
        <v>1</v>
      </c>
      <c r="B224" s="98"/>
      <c r="C224" s="104"/>
      <c r="D224" s="104"/>
    </row>
    <row r="225" spans="1:4" ht="12.75">
      <c r="A225" s="141">
        <v>2</v>
      </c>
      <c r="B225" s="98"/>
      <c r="C225" s="104"/>
      <c r="D225" s="104"/>
    </row>
    <row r="226" spans="1:4" ht="12.75">
      <c r="A226" s="141">
        <v>3</v>
      </c>
      <c r="B226" s="98"/>
      <c r="C226" s="104"/>
      <c r="D226" s="104"/>
    </row>
    <row r="227" spans="1:4" ht="12.75">
      <c r="A227" s="141">
        <v>4</v>
      </c>
      <c r="B227" s="98"/>
      <c r="C227" s="104"/>
      <c r="D227" s="104"/>
    </row>
    <row r="228" spans="1:4" ht="12.75">
      <c r="A228" s="141">
        <v>5</v>
      </c>
      <c r="B228" s="98"/>
      <c r="C228" s="104"/>
      <c r="D228" s="104"/>
    </row>
    <row r="229" spans="1:4" ht="12.75">
      <c r="A229" s="141">
        <v>6</v>
      </c>
      <c r="B229" s="98"/>
      <c r="C229" s="104"/>
      <c r="D229" s="104"/>
    </row>
    <row r="230" spans="1:4" ht="12.75">
      <c r="A230" s="141">
        <v>7</v>
      </c>
      <c r="B230" s="98"/>
      <c r="C230" s="104"/>
      <c r="D230" s="104"/>
    </row>
    <row r="231" spans="1:4" ht="12.75">
      <c r="A231" s="141">
        <v>8</v>
      </c>
      <c r="B231" s="98"/>
      <c r="C231" s="104"/>
      <c r="D231" s="104"/>
    </row>
    <row r="232" spans="1:4" ht="12.75">
      <c r="A232" s="141">
        <v>9</v>
      </c>
      <c r="B232" s="98"/>
      <c r="C232" s="104"/>
      <c r="D232" s="104"/>
    </row>
    <row r="233" spans="1:4" ht="12.75">
      <c r="A233" s="141">
        <v>10</v>
      </c>
      <c r="B233" s="98"/>
      <c r="C233" s="104"/>
      <c r="D233" s="104"/>
    </row>
    <row r="234" spans="1:4" ht="12.75">
      <c r="A234" s="141">
        <v>11</v>
      </c>
      <c r="B234" s="98"/>
      <c r="C234" s="104"/>
      <c r="D234" s="104"/>
    </row>
    <row r="235" spans="1:4" ht="12.75">
      <c r="A235" s="141">
        <v>12</v>
      </c>
      <c r="B235" s="98"/>
      <c r="C235" s="104"/>
      <c r="D235" s="104"/>
    </row>
    <row r="236" spans="1:4" ht="12.75">
      <c r="A236" s="141">
        <v>13</v>
      </c>
      <c r="B236" s="98"/>
      <c r="C236" s="104"/>
      <c r="D236" s="104"/>
    </row>
    <row r="237" spans="1:4" ht="12.75">
      <c r="A237" s="141">
        <v>14</v>
      </c>
      <c r="B237" s="98"/>
      <c r="C237" s="104"/>
      <c r="D237" s="104"/>
    </row>
    <row r="238" spans="1:4" ht="12.75">
      <c r="A238" s="141">
        <v>15</v>
      </c>
      <c r="B238" s="98"/>
      <c r="C238" s="104"/>
      <c r="D238" s="104"/>
    </row>
    <row r="239" spans="1:4" ht="12.75">
      <c r="A239" s="141">
        <v>16</v>
      </c>
      <c r="B239" s="98"/>
      <c r="C239" s="104"/>
      <c r="D239" s="104"/>
    </row>
    <row r="240" spans="1:4" ht="12.75">
      <c r="A240" s="141">
        <v>17</v>
      </c>
      <c r="B240" s="98"/>
      <c r="C240" s="104"/>
      <c r="D240" s="104"/>
    </row>
    <row r="241" spans="1:4" ht="12.75">
      <c r="A241" s="141">
        <v>18</v>
      </c>
      <c r="B241" s="98"/>
      <c r="C241" s="104"/>
      <c r="D241" s="104"/>
    </row>
    <row r="242" spans="1:4" ht="12.75">
      <c r="A242" s="141">
        <v>19</v>
      </c>
      <c r="B242" s="98"/>
      <c r="C242" s="104"/>
      <c r="D242" s="104"/>
    </row>
    <row r="243" spans="1:4" ht="12.75">
      <c r="A243" s="141">
        <v>20</v>
      </c>
      <c r="B243" s="98"/>
      <c r="C243" s="104"/>
      <c r="D243" s="104"/>
    </row>
    <row r="244" spans="1:4" ht="12.75">
      <c r="A244" s="141">
        <v>21</v>
      </c>
      <c r="B244" s="98"/>
      <c r="C244" s="104"/>
      <c r="D244" s="104"/>
    </row>
    <row r="245" spans="1:4" ht="12.75">
      <c r="A245" s="141">
        <v>22</v>
      </c>
      <c r="B245" s="98"/>
      <c r="C245" s="104"/>
      <c r="D245" s="104"/>
    </row>
    <row r="246" spans="1:4" ht="12.75">
      <c r="A246" s="141">
        <v>23</v>
      </c>
      <c r="B246" s="98"/>
      <c r="C246" s="104"/>
      <c r="D246" s="104"/>
    </row>
    <row r="247" spans="1:4" ht="12.75">
      <c r="A247" s="141">
        <v>24</v>
      </c>
      <c r="B247" s="98"/>
      <c r="C247" s="104"/>
      <c r="D247" s="104"/>
    </row>
    <row r="248" spans="1:4" ht="12.75">
      <c r="A248" s="141">
        <v>25</v>
      </c>
      <c r="B248" s="98"/>
      <c r="C248" s="104"/>
      <c r="D248" s="104"/>
    </row>
    <row r="249" spans="1:4" ht="12.75">
      <c r="A249" s="141">
        <v>26</v>
      </c>
      <c r="B249" s="98"/>
      <c r="C249" s="104"/>
      <c r="D249" s="104"/>
    </row>
    <row r="250" spans="1:4" ht="12.75">
      <c r="A250" s="141">
        <v>27</v>
      </c>
      <c r="B250" s="98"/>
      <c r="C250" s="104"/>
      <c r="D250" s="104"/>
    </row>
    <row r="251" spans="1:4" ht="12.75">
      <c r="A251" s="250">
        <v>28</v>
      </c>
      <c r="B251" s="248"/>
      <c r="C251" s="252"/>
      <c r="D251" s="252"/>
    </row>
    <row r="252" spans="1:4" ht="12.75">
      <c r="A252" s="251"/>
      <c r="B252" s="249"/>
      <c r="C252" s="253"/>
      <c r="D252" s="253"/>
    </row>
    <row r="253" spans="1:4" ht="12.75">
      <c r="A253" s="141">
        <v>29</v>
      </c>
      <c r="B253" s="98"/>
      <c r="C253" s="104"/>
      <c r="D253" s="104"/>
    </row>
    <row r="254" spans="1:4" ht="12.75">
      <c r="A254" s="141">
        <v>30</v>
      </c>
      <c r="B254" s="98"/>
      <c r="C254" s="104"/>
      <c r="D254" s="104"/>
    </row>
    <row r="255" spans="1:4" ht="12.75">
      <c r="A255" s="141">
        <v>31</v>
      </c>
      <c r="B255" s="98"/>
      <c r="C255" s="104"/>
      <c r="D255" s="104"/>
    </row>
    <row r="256" spans="1:4" ht="12.75">
      <c r="A256" s="141">
        <v>32</v>
      </c>
      <c r="B256" s="98"/>
      <c r="C256" s="104"/>
      <c r="D256" s="104"/>
    </row>
    <row r="257" spans="1:4" ht="12.75">
      <c r="A257" s="141">
        <v>33</v>
      </c>
      <c r="B257" s="98"/>
      <c r="C257" s="104"/>
      <c r="D257" s="104"/>
    </row>
    <row r="258" spans="1:4" ht="12.75">
      <c r="A258" s="141">
        <v>34</v>
      </c>
      <c r="B258" s="98"/>
      <c r="C258" s="104"/>
      <c r="D258" s="104"/>
    </row>
    <row r="259" spans="1:4" ht="12.75">
      <c r="A259" s="141">
        <v>35</v>
      </c>
      <c r="B259" s="98"/>
      <c r="C259" s="104"/>
      <c r="D259" s="104"/>
    </row>
    <row r="260" spans="1:4" ht="12.75">
      <c r="A260" s="141">
        <v>36</v>
      </c>
      <c r="B260" s="98"/>
      <c r="C260" s="104"/>
      <c r="D260" s="104"/>
    </row>
    <row r="261" spans="1:4" ht="12.75">
      <c r="A261" s="141">
        <v>37</v>
      </c>
      <c r="B261" s="98"/>
      <c r="C261" s="104"/>
      <c r="D261" s="104"/>
    </row>
    <row r="262" spans="1:4" ht="12.75">
      <c r="A262" s="141">
        <v>38</v>
      </c>
      <c r="B262" s="98"/>
      <c r="C262" s="104"/>
      <c r="D262" s="104"/>
    </row>
    <row r="263" spans="1:4" ht="12.75">
      <c r="A263" s="141">
        <v>39</v>
      </c>
      <c r="B263" s="98"/>
      <c r="C263" s="104"/>
      <c r="D263" s="104"/>
    </row>
    <row r="264" spans="1:4" ht="12.75">
      <c r="A264" s="141">
        <v>40</v>
      </c>
      <c r="B264" s="98"/>
      <c r="C264" s="104"/>
      <c r="D264" s="104"/>
    </row>
    <row r="265" spans="1:4" ht="12.75">
      <c r="A265" s="141">
        <v>41</v>
      </c>
      <c r="B265" s="98"/>
      <c r="C265" s="104"/>
      <c r="D265" s="104"/>
    </row>
    <row r="266" spans="1:4" ht="12.75">
      <c r="A266" s="141">
        <v>42</v>
      </c>
      <c r="B266" s="98"/>
      <c r="C266" s="104"/>
      <c r="D266" s="104"/>
    </row>
    <row r="267" spans="1:4" ht="12.75">
      <c r="A267" s="141">
        <v>43</v>
      </c>
      <c r="B267" s="98"/>
      <c r="C267" s="104"/>
      <c r="D267" s="104"/>
    </row>
    <row r="268" spans="1:4" ht="12.75">
      <c r="A268" s="141">
        <v>59</v>
      </c>
      <c r="B268" s="98"/>
      <c r="C268" s="104"/>
      <c r="D268" s="104"/>
    </row>
    <row r="269" spans="1:4" ht="12.75">
      <c r="A269" s="141">
        <v>45</v>
      </c>
      <c r="B269" s="98"/>
      <c r="C269" s="99"/>
      <c r="D269" s="104"/>
    </row>
    <row r="270" spans="1:4" ht="12.75">
      <c r="A270" s="141">
        <v>46</v>
      </c>
      <c r="B270" s="98"/>
      <c r="C270" s="99"/>
      <c r="D270" s="104"/>
    </row>
    <row r="271" spans="1:4" ht="12.75">
      <c r="A271" s="141">
        <v>47</v>
      </c>
      <c r="B271" s="98"/>
      <c r="C271" s="99"/>
      <c r="D271" s="104"/>
    </row>
    <row r="272" spans="1:4" ht="12.75">
      <c r="A272" s="141">
        <v>48</v>
      </c>
      <c r="B272" s="98"/>
      <c r="C272" s="99"/>
      <c r="D272" s="104"/>
    </row>
    <row r="273" spans="1:4" ht="12.75">
      <c r="A273" s="141">
        <v>49</v>
      </c>
      <c r="B273" s="98"/>
      <c r="C273" s="104"/>
      <c r="D273" s="104"/>
    </row>
    <row r="274" spans="1:4" ht="12.75">
      <c r="A274" s="141">
        <v>50</v>
      </c>
      <c r="B274" s="98"/>
      <c r="C274" s="104"/>
      <c r="D274" s="104"/>
    </row>
    <row r="275" spans="1:4" ht="12.75">
      <c r="A275" s="141">
        <v>51</v>
      </c>
      <c r="B275" s="98"/>
      <c r="C275" s="99"/>
      <c r="D275" s="104"/>
    </row>
    <row r="276" spans="1:4" ht="12.75">
      <c r="A276" s="141">
        <v>52</v>
      </c>
      <c r="B276" s="98"/>
      <c r="C276" s="99"/>
      <c r="D276" s="104"/>
    </row>
    <row r="277" spans="1:4" ht="12.75">
      <c r="A277" s="141">
        <v>53</v>
      </c>
      <c r="B277" s="98"/>
      <c r="C277" s="104"/>
      <c r="D277" s="104"/>
    </row>
    <row r="278" spans="1:4" ht="12.75">
      <c r="A278" s="141">
        <v>54</v>
      </c>
      <c r="B278" s="98"/>
      <c r="C278" s="99"/>
      <c r="D278" s="104"/>
    </row>
    <row r="279" spans="1:4" ht="12.75">
      <c r="A279" s="141">
        <v>55</v>
      </c>
      <c r="B279" s="98"/>
      <c r="C279" s="104"/>
      <c r="D279" s="104"/>
    </row>
    <row r="280" spans="1:4" ht="12.75">
      <c r="A280" s="141">
        <v>56</v>
      </c>
      <c r="B280" s="98"/>
      <c r="C280" s="104"/>
      <c r="D280" s="104"/>
    </row>
    <row r="281" spans="1:4" ht="12.75">
      <c r="A281" s="141">
        <v>57</v>
      </c>
      <c r="B281" s="98"/>
      <c r="C281" s="104"/>
      <c r="D281" s="104"/>
    </row>
    <row r="282" spans="1:4" ht="12.75">
      <c r="A282" s="141">
        <v>58</v>
      </c>
      <c r="B282" s="98"/>
      <c r="C282" s="104"/>
      <c r="D282" s="104"/>
    </row>
    <row r="283" spans="1:4" ht="13.5" thickBot="1">
      <c r="A283" s="193">
        <v>59</v>
      </c>
      <c r="B283" s="149"/>
      <c r="C283" s="194"/>
      <c r="D283" s="194"/>
    </row>
    <row r="284" spans="1:4" ht="13.5" thickBot="1">
      <c r="A284" s="195" t="s">
        <v>385</v>
      </c>
      <c r="B284" s="196"/>
      <c r="C284" s="197"/>
      <c r="D284" s="197"/>
    </row>
    <row r="285" spans="1:4" ht="13.5" thickBot="1">
      <c r="A285" s="195" t="s">
        <v>387</v>
      </c>
      <c r="B285" s="196"/>
      <c r="C285" s="197"/>
      <c r="D285" s="197"/>
    </row>
    <row r="286" spans="2:4" ht="14.25">
      <c r="B286" s="241"/>
      <c r="C286" s="242"/>
      <c r="D286" s="243"/>
    </row>
    <row r="287" spans="1:6" ht="12.75">
      <c r="A287" s="141">
        <v>1</v>
      </c>
      <c r="B287" s="198"/>
      <c r="C287" s="104"/>
      <c r="D287" s="104"/>
      <c r="E287" s="189"/>
      <c r="F287" s="189"/>
    </row>
    <row r="288" spans="1:6" ht="12.75">
      <c r="A288" s="141">
        <v>2</v>
      </c>
      <c r="B288" s="98"/>
      <c r="C288" s="104"/>
      <c r="D288" s="104"/>
      <c r="E288" s="189"/>
      <c r="F288" s="189"/>
    </row>
    <row r="289" spans="1:6" ht="12.75">
      <c r="A289" s="141">
        <v>3</v>
      </c>
      <c r="B289" s="98"/>
      <c r="C289" s="104"/>
      <c r="D289" s="104"/>
      <c r="E289" s="189"/>
      <c r="F289" s="189"/>
    </row>
    <row r="290" spans="1:6" ht="12.75">
      <c r="A290" s="141">
        <v>4</v>
      </c>
      <c r="B290" s="98"/>
      <c r="C290" s="104"/>
      <c r="D290" s="104"/>
      <c r="E290" s="189"/>
      <c r="F290" s="189"/>
    </row>
    <row r="291" spans="1:6" ht="12.75">
      <c r="A291" s="141">
        <v>5</v>
      </c>
      <c r="B291" s="98"/>
      <c r="C291" s="104"/>
      <c r="D291" s="104"/>
      <c r="E291" s="189"/>
      <c r="F291" s="189"/>
    </row>
    <row r="292" spans="1:6" ht="12.75">
      <c r="A292" s="141">
        <v>6</v>
      </c>
      <c r="B292" s="98"/>
      <c r="C292" s="104"/>
      <c r="D292" s="104"/>
      <c r="E292" s="189"/>
      <c r="F292" s="189"/>
    </row>
    <row r="293" spans="1:6" ht="12.75">
      <c r="A293" s="141">
        <v>7</v>
      </c>
      <c r="B293" s="98"/>
      <c r="C293" s="104"/>
      <c r="D293" s="104"/>
      <c r="E293" s="189"/>
      <c r="F293" s="189"/>
    </row>
    <row r="294" spans="1:6" ht="12.75">
      <c r="A294" s="141">
        <v>8</v>
      </c>
      <c r="B294" s="98"/>
      <c r="C294" s="104"/>
      <c r="D294" s="104"/>
      <c r="E294" s="189"/>
      <c r="F294" s="189"/>
    </row>
    <row r="295" spans="1:6" ht="12.75">
      <c r="A295" s="141">
        <v>9</v>
      </c>
      <c r="B295" s="98"/>
      <c r="C295" s="104"/>
      <c r="D295" s="104"/>
      <c r="E295" s="189"/>
      <c r="F295" s="189"/>
    </row>
    <row r="296" spans="1:6" ht="12.75">
      <c r="A296" s="141">
        <v>10</v>
      </c>
      <c r="B296" s="98"/>
      <c r="C296" s="104"/>
      <c r="D296" s="104"/>
      <c r="E296" s="189"/>
      <c r="F296" s="189"/>
    </row>
    <row r="297" spans="1:6" ht="12.75">
      <c r="A297" s="141">
        <v>11</v>
      </c>
      <c r="B297" s="98"/>
      <c r="C297" s="104"/>
      <c r="D297" s="104"/>
      <c r="E297" s="189"/>
      <c r="F297" s="189"/>
    </row>
    <row r="298" spans="1:6" ht="12.75">
      <c r="A298" s="141"/>
      <c r="B298" s="198"/>
      <c r="C298" s="104"/>
      <c r="D298" s="104"/>
      <c r="E298" s="189"/>
      <c r="F298" s="189"/>
    </row>
    <row r="299" spans="1:6" ht="12.75">
      <c r="A299" s="141" t="s">
        <v>1</v>
      </c>
      <c r="B299" s="98"/>
      <c r="C299" s="104"/>
      <c r="D299" s="104"/>
      <c r="E299" s="189"/>
      <c r="F299" s="189"/>
    </row>
    <row r="300" spans="1:6" ht="12.75">
      <c r="A300" s="141" t="s">
        <v>3</v>
      </c>
      <c r="B300" s="98"/>
      <c r="C300" s="104"/>
      <c r="D300" s="104"/>
      <c r="E300" s="189"/>
      <c r="F300" s="189"/>
    </row>
    <row r="301" spans="1:6" ht="12.75">
      <c r="A301" s="141" t="s">
        <v>4</v>
      </c>
      <c r="B301" s="98"/>
      <c r="C301" s="104"/>
      <c r="D301" s="104"/>
      <c r="E301" s="189"/>
      <c r="F301" s="189"/>
    </row>
    <row r="302" spans="1:6" ht="12.75">
      <c r="A302" s="141" t="s">
        <v>5</v>
      </c>
      <c r="B302" s="98"/>
      <c r="C302" s="104"/>
      <c r="D302" s="104"/>
      <c r="E302" s="189"/>
      <c r="F302" s="189"/>
    </row>
    <row r="303" spans="1:6" ht="12.75">
      <c r="A303" s="141" t="s">
        <v>6</v>
      </c>
      <c r="B303" s="98"/>
      <c r="C303" s="104"/>
      <c r="D303" s="104"/>
      <c r="E303" s="189"/>
      <c r="F303" s="189"/>
    </row>
    <row r="304" spans="1:6" ht="12.75">
      <c r="A304" s="141" t="s">
        <v>7</v>
      </c>
      <c r="B304" s="98"/>
      <c r="C304" s="104"/>
      <c r="D304" s="104"/>
      <c r="E304" s="189"/>
      <c r="F304" s="189"/>
    </row>
    <row r="305" spans="1:6" ht="12.75">
      <c r="A305" s="141" t="s">
        <v>8</v>
      </c>
      <c r="B305" s="98"/>
      <c r="C305" s="104"/>
      <c r="D305" s="104"/>
      <c r="E305" s="189"/>
      <c r="F305" s="189"/>
    </row>
    <row r="306" spans="1:6" ht="12.75">
      <c r="A306" s="141" t="s">
        <v>10</v>
      </c>
      <c r="B306" s="98"/>
      <c r="C306" s="104"/>
      <c r="D306" s="104"/>
      <c r="E306" s="189"/>
      <c r="F306" s="189"/>
    </row>
    <row r="307" spans="1:6" ht="12.75">
      <c r="A307" s="141"/>
      <c r="B307" s="198"/>
      <c r="C307" s="104"/>
      <c r="D307" s="104"/>
      <c r="E307" s="189"/>
      <c r="F307" s="189"/>
    </row>
    <row r="308" spans="1:6" ht="12.75">
      <c r="A308" s="141" t="s">
        <v>1</v>
      </c>
      <c r="B308" s="98"/>
      <c r="C308" s="104"/>
      <c r="D308" s="104"/>
      <c r="E308" s="189"/>
      <c r="F308" s="189"/>
    </row>
    <row r="309" spans="1:6" ht="12.75">
      <c r="A309" s="141" t="s">
        <v>3</v>
      </c>
      <c r="B309" s="98"/>
      <c r="C309" s="104"/>
      <c r="D309" s="104"/>
      <c r="E309" s="189"/>
      <c r="F309" s="189"/>
    </row>
    <row r="310" spans="1:6" ht="12.75">
      <c r="A310" s="141"/>
      <c r="B310" s="98"/>
      <c r="C310" s="104"/>
      <c r="D310" s="104"/>
      <c r="E310" s="189"/>
      <c r="F310" s="189"/>
    </row>
    <row r="311" spans="1:6" ht="12.75">
      <c r="A311" s="141" t="s">
        <v>4</v>
      </c>
      <c r="B311" s="98"/>
      <c r="C311" s="104"/>
      <c r="D311" s="104"/>
      <c r="E311" s="189"/>
      <c r="F311" s="189"/>
    </row>
    <row r="312" spans="1:6" ht="12.75">
      <c r="A312" s="141" t="s">
        <v>5</v>
      </c>
      <c r="B312" s="98"/>
      <c r="C312" s="104"/>
      <c r="D312" s="104"/>
      <c r="E312" s="189"/>
      <c r="F312" s="189"/>
    </row>
    <row r="313" spans="1:6" ht="12.75">
      <c r="A313" s="141" t="s">
        <v>6</v>
      </c>
      <c r="B313" s="98"/>
      <c r="C313" s="104"/>
      <c r="D313" s="104"/>
      <c r="E313" s="189"/>
      <c r="F313" s="189"/>
    </row>
    <row r="314" spans="1:6" ht="12.75">
      <c r="A314" s="141" t="s">
        <v>7</v>
      </c>
      <c r="B314" s="98"/>
      <c r="C314" s="104"/>
      <c r="D314" s="104"/>
      <c r="E314" s="189"/>
      <c r="F314" s="189"/>
    </row>
    <row r="315" spans="1:6" ht="12.75">
      <c r="A315" s="141" t="s">
        <v>8</v>
      </c>
      <c r="B315" s="98"/>
      <c r="C315" s="104"/>
      <c r="D315" s="104"/>
      <c r="E315" s="189"/>
      <c r="F315" s="189"/>
    </row>
    <row r="316" spans="1:6" ht="12.75">
      <c r="A316" s="141"/>
      <c r="B316" s="198"/>
      <c r="C316" s="104"/>
      <c r="D316" s="104"/>
      <c r="E316" s="189"/>
      <c r="F316" s="189"/>
    </row>
    <row r="317" spans="1:6" ht="12.75">
      <c r="A317" s="141" t="s">
        <v>1</v>
      </c>
      <c r="B317" s="98"/>
      <c r="C317" s="104"/>
      <c r="D317" s="104"/>
      <c r="E317" s="189"/>
      <c r="F317" s="189"/>
    </row>
    <row r="318" spans="1:6" ht="12.75">
      <c r="A318" s="141" t="s">
        <v>3</v>
      </c>
      <c r="B318" s="98"/>
      <c r="C318" s="104"/>
      <c r="D318" s="104"/>
      <c r="E318" s="189"/>
      <c r="F318" s="189"/>
    </row>
    <row r="319" spans="1:6" ht="12.75">
      <c r="A319" s="141" t="s">
        <v>4</v>
      </c>
      <c r="B319" s="98"/>
      <c r="C319" s="104"/>
      <c r="D319" s="104"/>
      <c r="E319" s="189"/>
      <c r="F319" s="189"/>
    </row>
    <row r="320" spans="1:6" ht="12.75">
      <c r="A320" s="141" t="s">
        <v>5</v>
      </c>
      <c r="B320" s="98"/>
      <c r="C320" s="104"/>
      <c r="D320" s="104"/>
      <c r="E320" s="189"/>
      <c r="F320" s="189"/>
    </row>
    <row r="321" spans="1:6" ht="12.75">
      <c r="A321" s="141" t="s">
        <v>6</v>
      </c>
      <c r="B321" s="98"/>
      <c r="C321" s="104"/>
      <c r="D321" s="104"/>
      <c r="E321" s="189"/>
      <c r="F321" s="189"/>
    </row>
    <row r="322" spans="1:6" ht="12.75">
      <c r="A322" s="141" t="s">
        <v>7</v>
      </c>
      <c r="B322" s="98"/>
      <c r="C322" s="104"/>
      <c r="D322" s="104"/>
      <c r="E322" s="189"/>
      <c r="F322" s="189"/>
    </row>
    <row r="323" spans="1:6" ht="12.75">
      <c r="A323" s="141" t="s">
        <v>8</v>
      </c>
      <c r="B323" s="98"/>
      <c r="C323" s="104"/>
      <c r="D323" s="104"/>
      <c r="E323" s="189"/>
      <c r="F323" s="189"/>
    </row>
    <row r="324" spans="1:6" ht="12.75">
      <c r="A324" s="141" t="s">
        <v>10</v>
      </c>
      <c r="B324" s="98"/>
      <c r="C324" s="104"/>
      <c r="D324" s="104"/>
      <c r="E324" s="189"/>
      <c r="F324" s="189"/>
    </row>
    <row r="325" spans="1:6" ht="12.75">
      <c r="A325" s="141" t="s">
        <v>11</v>
      </c>
      <c r="B325" s="98"/>
      <c r="C325" s="104"/>
      <c r="D325" s="104"/>
      <c r="E325" s="189"/>
      <c r="F325" s="189"/>
    </row>
    <row r="326" spans="1:6" ht="12.75">
      <c r="A326" s="141" t="s">
        <v>12</v>
      </c>
      <c r="B326" s="98"/>
      <c r="C326" s="104"/>
      <c r="D326" s="104"/>
      <c r="E326" s="189"/>
      <c r="F326" s="189"/>
    </row>
    <row r="327" spans="1:6" ht="12.75">
      <c r="A327" s="141" t="s">
        <v>13</v>
      </c>
      <c r="B327" s="98"/>
      <c r="C327" s="104"/>
      <c r="D327" s="104"/>
      <c r="E327" s="189"/>
      <c r="F327" s="189"/>
    </row>
    <row r="328" spans="1:6" ht="12.75">
      <c r="A328" s="141" t="s">
        <v>14</v>
      </c>
      <c r="B328" s="98"/>
      <c r="C328" s="104"/>
      <c r="D328" s="104"/>
      <c r="E328" s="189"/>
      <c r="F328" s="189"/>
    </row>
    <row r="329" spans="1:6" ht="12.75">
      <c r="A329" s="141" t="s">
        <v>15</v>
      </c>
      <c r="B329" s="98"/>
      <c r="C329" s="104"/>
      <c r="D329" s="104"/>
      <c r="E329" s="189"/>
      <c r="F329" s="189"/>
    </row>
    <row r="330" spans="1:6" ht="12.75">
      <c r="A330" s="141" t="s">
        <v>16</v>
      </c>
      <c r="B330" s="98"/>
      <c r="C330" s="104"/>
      <c r="D330" s="104"/>
      <c r="E330" s="189"/>
      <c r="F330" s="189"/>
    </row>
    <row r="331" spans="1:6" ht="12.75">
      <c r="A331" s="141" t="s">
        <v>17</v>
      </c>
      <c r="B331" s="98"/>
      <c r="C331" s="104"/>
      <c r="D331" s="104"/>
      <c r="E331" s="189"/>
      <c r="F331" s="189"/>
    </row>
    <row r="332" spans="1:4" ht="12.75">
      <c r="A332" s="141" t="s">
        <v>18</v>
      </c>
      <c r="B332" s="98"/>
      <c r="C332" s="104"/>
      <c r="D332" s="104"/>
    </row>
    <row r="334" ht="14.25">
      <c r="B334" s="199"/>
    </row>
    <row r="336" spans="1:2" ht="12.75">
      <c r="A336" s="200"/>
      <c r="B336" s="201"/>
    </row>
    <row r="337" spans="1:2" ht="12.75">
      <c r="A337" s="200"/>
      <c r="B337" s="201"/>
    </row>
    <row r="338" ht="12.75">
      <c r="A338" s="200">
        <v>1</v>
      </c>
    </row>
    <row r="339" ht="12.75">
      <c r="A339" s="200">
        <v>2</v>
      </c>
    </row>
    <row r="340" ht="12.75">
      <c r="A340" s="200">
        <v>3</v>
      </c>
    </row>
    <row r="341" ht="12.75">
      <c r="A341" s="200"/>
    </row>
    <row r="342" spans="1:2" ht="12.75">
      <c r="A342" s="200"/>
      <c r="B342" s="201"/>
    </row>
    <row r="343" ht="12.75">
      <c r="A343" s="200" t="s">
        <v>1</v>
      </c>
    </row>
    <row r="344" ht="12.75">
      <c r="A344" s="200" t="s">
        <v>3</v>
      </c>
    </row>
    <row r="345" ht="12.75">
      <c r="A345" s="200" t="s">
        <v>4</v>
      </c>
    </row>
    <row r="346" ht="12.75">
      <c r="A346" s="200" t="s">
        <v>5</v>
      </c>
    </row>
    <row r="347" ht="12.75">
      <c r="A347" s="200" t="s">
        <v>6</v>
      </c>
    </row>
    <row r="348" ht="12.75">
      <c r="A348" s="200" t="s">
        <v>7</v>
      </c>
    </row>
    <row r="349" ht="12.75">
      <c r="A349" s="200" t="s">
        <v>8</v>
      </c>
    </row>
    <row r="350" ht="12.75">
      <c r="A350" s="200" t="s">
        <v>10</v>
      </c>
    </row>
    <row r="351" ht="12.75">
      <c r="A351" s="200" t="s">
        <v>11</v>
      </c>
    </row>
    <row r="352" ht="12.75">
      <c r="A352" s="200" t="s">
        <v>12</v>
      </c>
    </row>
    <row r="353" ht="12.75">
      <c r="A353" s="200"/>
    </row>
    <row r="354" spans="1:2" ht="12.75">
      <c r="A354" s="200"/>
      <c r="B354" s="201"/>
    </row>
    <row r="355" ht="12.75">
      <c r="A355" s="200">
        <v>1</v>
      </c>
    </row>
    <row r="356" ht="12.75">
      <c r="A356" s="200">
        <v>2</v>
      </c>
    </row>
    <row r="357" ht="12.75">
      <c r="A357" s="200">
        <v>3</v>
      </c>
    </row>
    <row r="358" ht="12.75">
      <c r="A358" s="200">
        <v>4</v>
      </c>
    </row>
    <row r="359" ht="12.75">
      <c r="A359" s="200">
        <v>5</v>
      </c>
    </row>
    <row r="360" ht="12.75">
      <c r="A360" s="200">
        <v>6</v>
      </c>
    </row>
    <row r="361" ht="12.75">
      <c r="A361" s="200">
        <v>7</v>
      </c>
    </row>
    <row r="362" ht="12" customHeight="1">
      <c r="A362" s="200">
        <v>8</v>
      </c>
    </row>
    <row r="363" ht="12.75">
      <c r="A363" s="200">
        <v>9</v>
      </c>
    </row>
    <row r="364" ht="12.75">
      <c r="A364" s="200">
        <v>10</v>
      </c>
    </row>
    <row r="365" ht="12.75">
      <c r="A365" s="200">
        <v>11</v>
      </c>
    </row>
    <row r="366" ht="12.75">
      <c r="A366" s="200">
        <v>12</v>
      </c>
    </row>
    <row r="367" ht="12.75">
      <c r="A367" s="200">
        <v>13</v>
      </c>
    </row>
    <row r="368" ht="12.75">
      <c r="A368" s="200">
        <v>14</v>
      </c>
    </row>
    <row r="369" ht="12.75">
      <c r="A369" s="200"/>
    </row>
    <row r="370" ht="12.75">
      <c r="A370" s="200"/>
    </row>
    <row r="371" ht="12.75">
      <c r="A371" s="200"/>
    </row>
    <row r="374" spans="1:7" ht="14.25">
      <c r="A374" s="200"/>
      <c r="B374" s="244"/>
      <c r="C374" s="244"/>
      <c r="D374" s="244"/>
      <c r="E374" s="244"/>
      <c r="F374" s="244"/>
      <c r="G374" s="244"/>
    </row>
    <row r="375" spans="1:3" ht="12.75">
      <c r="A375" s="202" t="s">
        <v>1</v>
      </c>
      <c r="C375" s="203"/>
    </row>
    <row r="376" ht="12.75">
      <c r="A376" s="202" t="s">
        <v>3</v>
      </c>
    </row>
    <row r="377" ht="12.75">
      <c r="A377" s="202" t="s">
        <v>4</v>
      </c>
    </row>
    <row r="378" ht="12.75">
      <c r="A378" s="202" t="s">
        <v>5</v>
      </c>
    </row>
    <row r="379" ht="12.75">
      <c r="A379" s="202" t="s">
        <v>6</v>
      </c>
    </row>
    <row r="380" ht="12.75">
      <c r="A380" s="202" t="s">
        <v>7</v>
      </c>
    </row>
    <row r="381" ht="12.75">
      <c r="A381" s="202" t="s">
        <v>8</v>
      </c>
    </row>
    <row r="382" ht="12.75">
      <c r="A382" s="202" t="s">
        <v>10</v>
      </c>
    </row>
    <row r="383" ht="12.75">
      <c r="A383" s="202" t="s">
        <v>11</v>
      </c>
    </row>
    <row r="384" ht="12.75">
      <c r="A384" s="202" t="s">
        <v>12</v>
      </c>
    </row>
    <row r="385" ht="12.75">
      <c r="A385" s="202" t="s">
        <v>13</v>
      </c>
    </row>
    <row r="386" ht="12.75">
      <c r="A386" s="202"/>
    </row>
    <row r="387" spans="1:7" ht="12.75">
      <c r="A387" s="202" t="s">
        <v>1</v>
      </c>
      <c r="G387" s="204"/>
    </row>
    <row r="388" spans="1:7" ht="12.75">
      <c r="A388" s="202"/>
      <c r="G388" s="204"/>
    </row>
    <row r="389" spans="1:2" ht="12.75">
      <c r="A389" s="202"/>
      <c r="B389" s="201"/>
    </row>
    <row r="390" ht="12.75">
      <c r="A390" s="202" t="s">
        <v>1</v>
      </c>
    </row>
    <row r="391" ht="12.75">
      <c r="A391" s="205"/>
    </row>
    <row r="392" ht="13.5" thickBot="1">
      <c r="A392" s="205"/>
    </row>
    <row r="393" ht="13.5" thickBot="1">
      <c r="A393" s="206" t="s">
        <v>151</v>
      </c>
    </row>
    <row r="394" ht="12.75">
      <c r="A394" s="207"/>
    </row>
    <row r="395" ht="12.75">
      <c r="A395" s="202">
        <v>1</v>
      </c>
    </row>
    <row r="396" ht="12.75">
      <c r="A396" s="202">
        <v>2</v>
      </c>
    </row>
    <row r="397" ht="12.75">
      <c r="A397" s="202">
        <v>3</v>
      </c>
    </row>
    <row r="398" ht="12.75">
      <c r="A398" s="202">
        <v>4</v>
      </c>
    </row>
    <row r="399" ht="12.75">
      <c r="A399" s="202"/>
    </row>
    <row r="400" ht="12.75">
      <c r="A400" s="202" t="s">
        <v>1</v>
      </c>
    </row>
    <row r="401" ht="12.75">
      <c r="A401" s="202" t="s">
        <v>3</v>
      </c>
    </row>
    <row r="402" ht="12.75">
      <c r="A402" s="202" t="s">
        <v>4</v>
      </c>
    </row>
    <row r="403" ht="12.75">
      <c r="A403" s="202" t="s">
        <v>5</v>
      </c>
    </row>
    <row r="404" ht="13.5" thickBot="1">
      <c r="A404" s="205"/>
    </row>
    <row r="405" ht="13.5" thickBot="1">
      <c r="A405" s="206" t="s">
        <v>1</v>
      </c>
    </row>
    <row r="406" ht="12.75">
      <c r="A406" s="207" t="s">
        <v>3</v>
      </c>
    </row>
    <row r="407" ht="12.75">
      <c r="A407" s="202" t="s">
        <v>4</v>
      </c>
    </row>
    <row r="408" ht="12.75">
      <c r="A408" s="202" t="s">
        <v>5</v>
      </c>
    </row>
    <row r="409" ht="12.75">
      <c r="A409" s="202"/>
    </row>
    <row r="410" ht="13.5" thickBot="1">
      <c r="A410" s="208"/>
    </row>
  </sheetData>
  <sheetProtection/>
  <mergeCells count="51">
    <mergeCell ref="A74:A75"/>
    <mergeCell ref="A2:E2"/>
    <mergeCell ref="G2:L2"/>
    <mergeCell ref="B57:D57"/>
    <mergeCell ref="A71:A73"/>
    <mergeCell ref="B71:B73"/>
    <mergeCell ref="C71:C73"/>
    <mergeCell ref="D71:D73"/>
    <mergeCell ref="A76:A77"/>
    <mergeCell ref="B76:B77"/>
    <mergeCell ref="C76:C77"/>
    <mergeCell ref="D76:D77"/>
    <mergeCell ref="A80:A81"/>
    <mergeCell ref="B80:B81"/>
    <mergeCell ref="C80:C81"/>
    <mergeCell ref="D80:D81"/>
    <mergeCell ref="A85:A86"/>
    <mergeCell ref="B85:B86"/>
    <mergeCell ref="C85:C86"/>
    <mergeCell ref="D85:D86"/>
    <mergeCell ref="B88:D88"/>
    <mergeCell ref="B101:D101"/>
    <mergeCell ref="A122:A123"/>
    <mergeCell ref="C122:C123"/>
    <mergeCell ref="D122:D123"/>
    <mergeCell ref="A131:A132"/>
    <mergeCell ref="C131:C132"/>
    <mergeCell ref="D131:D132"/>
    <mergeCell ref="A144:A145"/>
    <mergeCell ref="C144:C145"/>
    <mergeCell ref="D144:D145"/>
    <mergeCell ref="A157:A158"/>
    <mergeCell ref="C157:C158"/>
    <mergeCell ref="D157:D158"/>
    <mergeCell ref="A185:A186"/>
    <mergeCell ref="C185:C186"/>
    <mergeCell ref="D185:D186"/>
    <mergeCell ref="A251:A252"/>
    <mergeCell ref="B251:B252"/>
    <mergeCell ref="C251:C252"/>
    <mergeCell ref="D251:D252"/>
    <mergeCell ref="G184:K184"/>
    <mergeCell ref="G185:K185"/>
    <mergeCell ref="G183:K183"/>
    <mergeCell ref="H3:K3"/>
    <mergeCell ref="B286:D286"/>
    <mergeCell ref="B374:G374"/>
    <mergeCell ref="B177:D177"/>
    <mergeCell ref="B143:D143"/>
    <mergeCell ref="B121:D121"/>
    <mergeCell ref="B74:B75"/>
  </mergeCells>
  <printOptions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Stefan Totevski</cp:lastModifiedBy>
  <cp:lastPrinted>2018-06-01T08:32:08Z</cp:lastPrinted>
  <dcterms:created xsi:type="dcterms:W3CDTF">2013-06-27T09:41:10Z</dcterms:created>
  <dcterms:modified xsi:type="dcterms:W3CDTF">2019-08-08T13:28:33Z</dcterms:modified>
  <cp:category/>
  <cp:version/>
  <cp:contentType/>
  <cp:contentStatus/>
</cp:coreProperties>
</file>